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-60" windowWidth="15480" windowHeight="11640"/>
  </bookViews>
  <sheets>
    <sheet name="Приложение 12" sheetId="19" r:id="rId1"/>
  </sheets>
  <definedNames>
    <definedName name="_xlnm.Print_Area" localSheetId="0">'Приложение 12'!$A$1:$C$38</definedName>
  </definedNames>
  <calcPr calcId="125725"/>
</workbook>
</file>

<file path=xl/calcChain.xml><?xml version="1.0" encoding="utf-8"?>
<calcChain xmlns="http://schemas.openxmlformats.org/spreadsheetml/2006/main">
  <c r="C25" i="19"/>
  <c r="C8"/>
  <c r="C9"/>
  <c r="C10"/>
  <c r="C23"/>
  <c r="C22" s="1"/>
  <c r="C20"/>
  <c r="C19" s="1"/>
  <c r="C37"/>
  <c r="C38" l="1"/>
</calcChain>
</file>

<file path=xl/sharedStrings.xml><?xml version="1.0" encoding="utf-8"?>
<sst xmlns="http://schemas.openxmlformats.org/spreadsheetml/2006/main" count="56" uniqueCount="56">
  <si>
    <t>№ п/п</t>
  </si>
  <si>
    <t>Наименование</t>
  </si>
  <si>
    <t>к Закону Удмуртской Республики</t>
  </si>
  <si>
    <t>Сумма</t>
  </si>
  <si>
    <t>* Справочно:</t>
  </si>
  <si>
    <t xml:space="preserve">         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</si>
  <si>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 xml:space="preserve">        – транспортный налог</t>
  </si>
  <si>
    <t xml:space="preserve">        – государственная пошлина за выдачу органом исполнительной  власти 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</si>
  <si>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       – иные доходы</t>
  </si>
  <si>
    <t>Итого</t>
  </si>
  <si>
    <t>тыс. руб.</t>
  </si>
  <si>
    <t xml:space="preserve">        –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крупно-габаритных грузов, зачисляемые в бюджеты субъектов Российской Федерации</t>
  </si>
  <si>
    <t>«О бюджете Удмуртской Республики на 2019 год</t>
  </si>
  <si>
    <t>и на плановый период 2020 и 2021 годов»</t>
  </si>
  <si>
    <t xml:space="preserve">        – денежные взыскания (штрафы) за нарушение законодательства Российской Федерации о безопасности дорожного движения</t>
  </si>
  <si>
    <t xml:space="preserve">        – поступления от некоммерческой организации «Фонд развития моногородов» в бюджеты субъектов Российской Федерации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</si>
  <si>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 xml:space="preserve">        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</si>
  <si>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       – доходы от эксплуатации и использования имущества автомобильных дорог, находящихся в собственности субъектов Российской Федерации</t>
  </si>
  <si>
    <t xml:space="preserve">        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</si>
  <si>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Объём бюджетных ассигнований дорожного фонда Удмуртской Республики на 2019 год</t>
  </si>
  <si>
    <t xml:space="preserve">        – субсидии бюджетам субъектов Российской Федерации на реализацию мероприятий по комплексному обустройству населенных пунктов, расположенных в сельской местности, объектами социальной, инженерной инфраструктуры и автомобильными дорогами, государственных программ (подпрограмм государственных программ) субъектов Российской Федерации, направленных на устойчивое развитие сельских территорий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</si>
  <si>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</si>
  <si>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</si>
  <si>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</si>
  <si>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</si>
  <si>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1.1.1.1</t>
  </si>
  <si>
    <t>Субсидии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</si>
  <si>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</si>
  <si>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</si>
  <si>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</si>
  <si>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</si>
  <si>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</si>
  <si>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</si>
  <si>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</si>
  <si>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</si>
  <si>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</si>
  <si>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</si>
  <si>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</si>
  <si>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</si>
  <si>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</si>
  <si>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</si>
  <si>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</si>
  <si>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t>
  </si>
  <si>
    <t>3.1</t>
  </si>
  <si>
    <t>Подпрограмма «Устойчивое развитие сельских территорий»</t>
  </si>
  <si>
    <t xml:space="preserve"> 3.1.1</t>
  </si>
  <si>
    <t>Субсидии на реализацию мероприятий по устойчивому развитию сельских территорий (развитие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продукции)</t>
  </si>
  <si>
    <t>4.1</t>
  </si>
  <si>
    <t>4.1.1</t>
  </si>
  <si>
    <t>Государственная программа Удмуртской Республики «Развитие инвестиционной деятельности в Удмуртской Республике»</t>
  </si>
  <si>
    <t>Подпрограмма«Формирование благоприятной деловой среды для реализации инвестиционных проектов в Удмуртской Республике»</t>
  </si>
  <si>
    <t>Оказание государственной поддержки моногородам Удмуртской Республики</t>
  </si>
  <si>
    <t>Итого:</t>
  </si>
  <si>
    <t>4</t>
  </si>
  <si>
    <t>Мероприятия по развитию автомобильных дорог в Удмуртской Республике, из них:</t>
  </si>
  <si>
    <t>Приложение 12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</si>
</sst>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  <numFmt numFmtId="168" formatCode="_-* #,##0.0\ _₽_-;\-* #,##0.0\ _₽_-;_-* &quot;-&quot;?\ _₽_-;_-@_-"/>
    <numFmt numFmtId="169" formatCode="_-* #,##0\ _₽_-;\-* #,##0\ _₽_-;_-* &quot;-&quot;?\ _₽_-;_-@_-"/>
  </numFmts>
  <fonts count="26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20" fillId="0" borderId="10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vertical="center"/>
    </xf>
    <xf numFmtId="166" fontId="24" fillId="0" borderId="0" xfId="0" applyNumberFormat="1" applyFont="1" applyAlignment="1">
      <alignment vertical="center"/>
    </xf>
    <xf numFmtId="165" fontId="25" fillId="0" borderId="0" xfId="46" applyNumberFormat="1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167" fontId="21" fillId="0" borderId="0" xfId="0" applyNumberFormat="1" applyFont="1"/>
    <xf numFmtId="167" fontId="25" fillId="0" borderId="0" xfId="46" applyNumberFormat="1" applyFont="1" applyBorder="1" applyAlignment="1">
      <alignment vertical="center" wrapText="1"/>
    </xf>
    <xf numFmtId="168" fontId="21" fillId="0" borderId="0" xfId="0" applyNumberFormat="1" applyFont="1"/>
    <xf numFmtId="169" fontId="21" fillId="0" borderId="0" xfId="0" applyNumberFormat="1" applyFont="1"/>
    <xf numFmtId="165" fontId="24" fillId="0" borderId="0" xfId="46" applyNumberFormat="1" applyFont="1" applyBorder="1" applyAlignment="1">
      <alignment horizontal="right" vertical="center" wrapText="1"/>
    </xf>
    <xf numFmtId="165" fontId="24" fillId="24" borderId="0" xfId="46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67" fontId="20" fillId="0" borderId="10" xfId="0" applyNumberFormat="1" applyFont="1" applyBorder="1" applyAlignment="1">
      <alignment horizontal="right" vertical="center" wrapText="1"/>
    </xf>
    <xf numFmtId="167" fontId="21" fillId="0" borderId="10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 wrapText="1"/>
    </xf>
    <xf numFmtId="0" fontId="23" fillId="0" borderId="0" xfId="0" applyFont="1" applyAlignment="1"/>
    <xf numFmtId="0" fontId="25" fillId="0" borderId="0" xfId="0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" xfId="46" builtinId="3"/>
    <cellStyle name="Финансовый 2 2" xfId="47"/>
    <cellStyle name="Финансовый 2 3" xfId="48"/>
    <cellStyle name="Хороший" xfId="49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topLeftCell="A28" zoomScale="90" zoomScaleNormal="100" zoomScaleSheetLayoutView="90" workbookViewId="0">
      <selection activeCell="A2" sqref="A2:C2"/>
    </sheetView>
  </sheetViews>
  <sheetFormatPr defaultRowHeight="15.75"/>
  <cols>
    <col min="1" max="1" width="9.7109375" style="3" customWidth="1"/>
    <col min="2" max="2" width="66.7109375" style="2" customWidth="1"/>
    <col min="3" max="3" width="17.28515625" style="2" customWidth="1"/>
    <col min="4" max="4" width="16" style="2" bestFit="1" customWidth="1"/>
    <col min="5" max="5" width="13.140625" style="2" bestFit="1" customWidth="1"/>
    <col min="6" max="16384" width="9.140625" style="2"/>
  </cols>
  <sheetData>
    <row r="1" spans="1:3" ht="16.899999999999999" customHeight="1">
      <c r="A1" s="25" t="s">
        <v>55</v>
      </c>
      <c r="B1" s="26"/>
      <c r="C1" s="26"/>
    </row>
    <row r="2" spans="1:3" ht="16.899999999999999" customHeight="1">
      <c r="A2" s="25" t="s">
        <v>2</v>
      </c>
      <c r="B2" s="26"/>
      <c r="C2" s="26"/>
    </row>
    <row r="3" spans="1:3" ht="16.899999999999999" customHeight="1">
      <c r="A3" s="25" t="s">
        <v>12</v>
      </c>
      <c r="B3" s="26"/>
      <c r="C3" s="26"/>
    </row>
    <row r="4" spans="1:3" ht="16.899999999999999" customHeight="1">
      <c r="A4" s="30" t="s">
        <v>13</v>
      </c>
      <c r="B4" s="31"/>
      <c r="C4" s="31"/>
    </row>
    <row r="5" spans="1:3" ht="29.25" customHeight="1">
      <c r="A5" s="27" t="s">
        <v>19</v>
      </c>
      <c r="B5" s="28"/>
      <c r="C5" s="28"/>
    </row>
    <row r="6" spans="1:3" s="4" customFormat="1" ht="13.9" customHeight="1">
      <c r="A6" s="3"/>
      <c r="C6" s="7" t="s">
        <v>10</v>
      </c>
    </row>
    <row r="7" spans="1:3" ht="43.9" customHeight="1">
      <c r="A7" s="1" t="s">
        <v>0</v>
      </c>
      <c r="B7" s="1" t="s">
        <v>1</v>
      </c>
      <c r="C7" s="1" t="s">
        <v>3</v>
      </c>
    </row>
    <row r="8" spans="1:3" ht="31.5">
      <c r="A8" s="14">
        <v>1</v>
      </c>
      <c r="B8" s="15" t="s">
        <v>21</v>
      </c>
      <c r="C8" s="24">
        <f>C9+C17</f>
        <v>4915388.8</v>
      </c>
    </row>
    <row r="9" spans="1:3">
      <c r="A9" s="16" t="s">
        <v>22</v>
      </c>
      <c r="B9" s="15" t="s">
        <v>23</v>
      </c>
      <c r="C9" s="24">
        <f>C10+C13+C14+C15+C16</f>
        <v>4821932.2</v>
      </c>
    </row>
    <row r="10" spans="1:3" ht="36" customHeight="1">
      <c r="A10" s="17" t="s">
        <v>24</v>
      </c>
      <c r="B10" s="15" t="s">
        <v>54</v>
      </c>
      <c r="C10" s="24">
        <f>2490538.4-44426</f>
        <v>2446112.4</v>
      </c>
    </row>
    <row r="11" spans="1:3" ht="61.5" customHeight="1">
      <c r="A11" s="17" t="s">
        <v>25</v>
      </c>
      <c r="B11" s="15" t="s">
        <v>26</v>
      </c>
      <c r="C11" s="24">
        <v>719460</v>
      </c>
    </row>
    <row r="12" spans="1:3" ht="80.25" customHeight="1">
      <c r="A12" s="17" t="s">
        <v>27</v>
      </c>
      <c r="B12" s="18" t="s">
        <v>28</v>
      </c>
      <c r="C12" s="24">
        <v>450000</v>
      </c>
    </row>
    <row r="13" spans="1:3">
      <c r="A13" s="16" t="s">
        <v>29</v>
      </c>
      <c r="B13" s="15" t="s">
        <v>30</v>
      </c>
      <c r="C13" s="24">
        <v>2836</v>
      </c>
    </row>
    <row r="14" spans="1:3" ht="31.5">
      <c r="A14" s="17" t="s">
        <v>31</v>
      </c>
      <c r="B14" s="15" t="s">
        <v>32</v>
      </c>
      <c r="C14" s="24">
        <v>2132610.3000000003</v>
      </c>
    </row>
    <row r="15" spans="1:3" ht="33.75" customHeight="1">
      <c r="A15" s="17" t="s">
        <v>33</v>
      </c>
      <c r="B15" s="15" t="s">
        <v>34</v>
      </c>
      <c r="C15" s="24">
        <v>98751.2</v>
      </c>
    </row>
    <row r="16" spans="1:3" ht="33" customHeight="1">
      <c r="A16" s="16" t="s">
        <v>35</v>
      </c>
      <c r="B16" s="15" t="s">
        <v>36</v>
      </c>
      <c r="C16" s="24">
        <v>141622.29999999999</v>
      </c>
    </row>
    <row r="17" spans="1:4">
      <c r="A17" s="16" t="s">
        <v>37</v>
      </c>
      <c r="B17" s="15" t="s">
        <v>38</v>
      </c>
      <c r="C17" s="24">
        <v>93456.6</v>
      </c>
    </row>
    <row r="18" spans="1:4" ht="43.9" customHeight="1">
      <c r="A18" s="16" t="s">
        <v>39</v>
      </c>
      <c r="B18" s="19" t="s">
        <v>40</v>
      </c>
      <c r="C18" s="24">
        <v>632.29999999999995</v>
      </c>
    </row>
    <row r="19" spans="1:4" ht="51.75" customHeight="1">
      <c r="A19" s="17" t="s">
        <v>41</v>
      </c>
      <c r="B19" s="15" t="s">
        <v>42</v>
      </c>
      <c r="C19" s="24">
        <f>C20</f>
        <v>996905.8</v>
      </c>
    </row>
    <row r="20" spans="1:4">
      <c r="A20" s="17" t="s">
        <v>43</v>
      </c>
      <c r="B20" s="15" t="s">
        <v>44</v>
      </c>
      <c r="C20" s="24">
        <f>C21</f>
        <v>996905.8</v>
      </c>
    </row>
    <row r="21" spans="1:4" ht="80.25" customHeight="1">
      <c r="A21" s="17" t="s">
        <v>45</v>
      </c>
      <c r="B21" s="20" t="s">
        <v>46</v>
      </c>
      <c r="C21" s="24">
        <v>996905.8</v>
      </c>
    </row>
    <row r="22" spans="1:4" ht="31.5">
      <c r="A22" s="17" t="s">
        <v>53</v>
      </c>
      <c r="B22" s="21" t="s">
        <v>49</v>
      </c>
      <c r="C22" s="24">
        <f>C23</f>
        <v>82722.899999999994</v>
      </c>
    </row>
    <row r="23" spans="1:4" ht="34.5" customHeight="1">
      <c r="A23" s="17" t="s">
        <v>47</v>
      </c>
      <c r="B23" s="20" t="s">
        <v>50</v>
      </c>
      <c r="C23" s="24">
        <f>C24</f>
        <v>82722.899999999994</v>
      </c>
    </row>
    <row r="24" spans="1:4" ht="33.75" customHeight="1">
      <c r="A24" s="17" t="s">
        <v>48</v>
      </c>
      <c r="B24" s="20" t="s">
        <v>51</v>
      </c>
      <c r="C24" s="24">
        <v>82722.899999999994</v>
      </c>
    </row>
    <row r="25" spans="1:4" ht="29.25" customHeight="1">
      <c r="A25" s="1"/>
      <c r="B25" s="22" t="s">
        <v>52</v>
      </c>
      <c r="C25" s="23">
        <f>C8+C18+C19+C22</f>
        <v>5995649.7999999998</v>
      </c>
    </row>
    <row r="26" spans="1:4">
      <c r="A26" s="29" t="s">
        <v>4</v>
      </c>
      <c r="B26" s="29"/>
      <c r="C26" s="5"/>
    </row>
    <row r="27" spans="1:4" ht="78" customHeight="1">
      <c r="A27" s="33" t="s">
        <v>5</v>
      </c>
      <c r="B27" s="33"/>
      <c r="C27" s="12">
        <v>3481500</v>
      </c>
    </row>
    <row r="28" spans="1:4" ht="23.25" customHeight="1">
      <c r="A28" s="33" t="s">
        <v>6</v>
      </c>
      <c r="B28" s="33"/>
      <c r="C28" s="12">
        <v>1121000</v>
      </c>
    </row>
    <row r="29" spans="1:4" ht="88.5" customHeight="1">
      <c r="A29" s="33" t="s">
        <v>7</v>
      </c>
      <c r="B29" s="33"/>
      <c r="C29" s="12">
        <v>6071</v>
      </c>
    </row>
    <row r="30" spans="1:4" ht="68.25" customHeight="1">
      <c r="A30" s="33" t="s">
        <v>11</v>
      </c>
      <c r="B30" s="33"/>
      <c r="C30" s="12">
        <v>153981</v>
      </c>
      <c r="D30" s="10"/>
    </row>
    <row r="31" spans="1:4" ht="39" customHeight="1">
      <c r="A31" s="33" t="s">
        <v>14</v>
      </c>
      <c r="B31" s="33"/>
      <c r="C31" s="12">
        <v>500000</v>
      </c>
    </row>
    <row r="32" spans="1:4" ht="96" customHeight="1">
      <c r="A32" s="33" t="s">
        <v>16</v>
      </c>
      <c r="B32" s="33"/>
      <c r="C32" s="12">
        <v>9</v>
      </c>
    </row>
    <row r="33" spans="1:4" ht="36" customHeight="1">
      <c r="A33" s="33" t="s">
        <v>17</v>
      </c>
      <c r="B33" s="33"/>
      <c r="C33" s="12">
        <v>1</v>
      </c>
    </row>
    <row r="34" spans="1:4" ht="84.75" customHeight="1">
      <c r="A34" s="33" t="s">
        <v>18</v>
      </c>
      <c r="B34" s="33"/>
      <c r="C34" s="12">
        <v>770</v>
      </c>
    </row>
    <row r="35" spans="1:4" ht="21.75" customHeight="1">
      <c r="A35" s="34" t="s">
        <v>8</v>
      </c>
      <c r="B35" s="34"/>
      <c r="C35" s="13">
        <v>611</v>
      </c>
    </row>
    <row r="36" spans="1:4" ht="102.75" customHeight="1">
      <c r="A36" s="34" t="s">
        <v>20</v>
      </c>
      <c r="B36" s="34"/>
      <c r="C36" s="13">
        <v>665983.9</v>
      </c>
    </row>
    <row r="37" spans="1:4" ht="100.5" customHeight="1">
      <c r="A37" s="34" t="s">
        <v>15</v>
      </c>
      <c r="B37" s="34"/>
      <c r="C37" s="13">
        <f>65722.8+0.1</f>
        <v>65722.900000000009</v>
      </c>
    </row>
    <row r="38" spans="1:4" ht="27" customHeight="1">
      <c r="A38" s="32" t="s">
        <v>9</v>
      </c>
      <c r="B38" s="32"/>
      <c r="C38" s="6">
        <f>SUM(C27:C37)</f>
        <v>5995649.8000000007</v>
      </c>
      <c r="D38" s="9"/>
    </row>
    <row r="39" spans="1:4">
      <c r="C39" s="10"/>
      <c r="D39" s="8"/>
    </row>
    <row r="40" spans="1:4">
      <c r="C40" s="11"/>
    </row>
  </sheetData>
  <mergeCells count="18">
    <mergeCell ref="A38:B38"/>
    <mergeCell ref="A27:B27"/>
    <mergeCell ref="A28:B28"/>
    <mergeCell ref="A29:B29"/>
    <mergeCell ref="A30:B30"/>
    <mergeCell ref="A35:B35"/>
    <mergeCell ref="A37:B37"/>
    <mergeCell ref="A33:B33"/>
    <mergeCell ref="A31:B31"/>
    <mergeCell ref="A32:B32"/>
    <mergeCell ref="A34:B34"/>
    <mergeCell ref="A36:B36"/>
    <mergeCell ref="A1:C1"/>
    <mergeCell ref="A2:C2"/>
    <mergeCell ref="A3:C3"/>
    <mergeCell ref="A5:C5"/>
    <mergeCell ref="A26:B26"/>
    <mergeCell ref="A4:C4"/>
  </mergeCells>
  <hyperlinks>
    <hyperlink ref="B22" r:id="rId1" display="consultantplus://offline/ref=012FADD2CDE411F88D8BBCFF6C14BFABE8777F8BFFEBFD15180F940F526764984DA81E5854A6B939A67A13a4VCJ"/>
  </hyperlinks>
  <printOptions horizontalCentered="1"/>
  <pageMargins left="1.1811023622047245" right="0.59055118110236227" top="0.78740157480314965" bottom="0.78740157480314965" header="0.31496062992125984" footer="0.31496062992125984"/>
  <pageSetup paperSize="9" scale="90" firstPageNumber="561" fitToHeight="0" orientation="portrait" r:id="rId2"/>
  <headerFooter differentFirst="1">
    <oddHeader>&amp;C&amp;P</oddHeader>
  </headerFooter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12</vt:lpstr>
      <vt:lpstr>'Приложение 12'!Область_печати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ipatova</cp:lastModifiedBy>
  <cp:lastPrinted>2018-10-25T06:58:55Z</cp:lastPrinted>
  <dcterms:created xsi:type="dcterms:W3CDTF">2011-11-22T05:18:13Z</dcterms:created>
  <dcterms:modified xsi:type="dcterms:W3CDTF">2018-10-25T06:58:56Z</dcterms:modified>
</cp:coreProperties>
</file>