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25" windowWidth="18195" windowHeight="9915" activeTab="1"/>
  </bookViews>
  <sheets>
    <sheet name="Лист1" sheetId="1" r:id="rId1"/>
    <sheet name="с пояснениями" sheetId="2" r:id="rId2"/>
    <sheet name="Лист2" sheetId="3" r:id="rId3"/>
  </sheets>
  <definedNames>
    <definedName name="_xlnm._FilterDatabase" localSheetId="1" hidden="1">'с пояснениями'!$A$6:$L$31</definedName>
    <definedName name="_xlnm.Print_Titles" localSheetId="1">'с пояснениями'!$5:$6</definedName>
    <definedName name="_xlnm.Print_Area" localSheetId="0">'Лист1'!$A$1:$K$34</definedName>
    <definedName name="_xlnm.Print_Area" localSheetId="1">'с пояснениями'!$A$1:$K$29</definedName>
  </definedNames>
  <calcPr fullCalcOnLoad="1"/>
</workbook>
</file>

<file path=xl/sharedStrings.xml><?xml version="1.0" encoding="utf-8"?>
<sst xmlns="http://schemas.openxmlformats.org/spreadsheetml/2006/main" count="276" uniqueCount="99">
  <si>
    <t>Пояснения</t>
  </si>
  <si>
    <t>Автор</t>
  </si>
  <si>
    <t>1.</t>
  </si>
  <si>
    <t>Сумма  поправки,               тыс. руб.</t>
  </si>
  <si>
    <t>Содержание поправки</t>
  </si>
  <si>
    <t>№ п/п</t>
  </si>
  <si>
    <t>Результат рассмотрения</t>
  </si>
  <si>
    <t>Источник финанси-рования</t>
  </si>
  <si>
    <t>№ статьи и/или № приложения, код КБК</t>
  </si>
  <si>
    <t>7 = 6 - 5</t>
  </si>
  <si>
    <t>Итого</t>
  </si>
  <si>
    <t>Приложения 7,8,9 , код главы 855</t>
  </si>
  <si>
    <t>Приложения 8,10, 12, код главы 855</t>
  </si>
  <si>
    <t xml:space="preserve">За счет поступления дополнительных доходов </t>
  </si>
  <si>
    <t>ПК по здравоохранению, демографической и семейной политике</t>
  </si>
  <si>
    <t>8.</t>
  </si>
  <si>
    <t>9.</t>
  </si>
  <si>
    <t xml:space="preserve">Предложения
постоянной комиссии ГС УР по здравоохранению, демографической и семейной политике
к проекту закона Удмуртской Республики «О бюджете Удмуртской Республики на 2018 год и на плановый период 2019 и 2020 годов»
</t>
  </si>
  <si>
    <t>Приложения 7,8,9, код главы 855</t>
  </si>
  <si>
    <t>Для обеспечения расчетной потребности 2018 года</t>
  </si>
  <si>
    <t>Утверждено в бюджете на 2017 год (первона-чально),                              тыс. руб.</t>
  </si>
  <si>
    <t>Предусмотрено проектом бюджета на 2018 год, тыс. руб.</t>
  </si>
  <si>
    <t>Потребность на 2018 год, тыс. руб.</t>
  </si>
  <si>
    <t>Увеличить бюджетные ассигнования на 2018 год Министерству здравоохранения Удмуртской Республики  на расходы на содержание учреждений вне системы ОМС (без оплаты труда) прочие</t>
  </si>
  <si>
    <t>Увеличить бюджетные ассигнования на 2018 год Министерству здравоохранения Удмуртской Республики на диспансеризацию государственных гражданских служащих Удмуртской Республики (без учета заработной платы)</t>
  </si>
  <si>
    <t>Увеличить бюджетные ассигнования на 2018 год Министерству здравоохранения Удмуртской Республики на расходы на сохранение социальных гарантий и льгот гражданам пожилого возраста, труженикам тыла, реабилитированным лицам, признанным пострадавшими от политических репрессий</t>
  </si>
  <si>
    <t>Увеличить бюджетные ассигнования на 2018 год Министерству здравоохранения Удмуртской Республики на расходы на мероприятия по предупреждению распространения туберкулеза и совершенствованию противотуберкулезной службы в Удмуртской Республике</t>
  </si>
  <si>
    <t>Увеличить бюджетные ассигнования на 2018 год Министерству здравоохранения Удмуртской Республики на мероприятия по профилактике, лечению, реабилитации больных диабетом</t>
  </si>
  <si>
    <t>Увеличить бюджетные ассигнования на 2018 год Министерству здравоохранения Удмуртской Республики на мероприятия по профилактике, лечению злокачественных новообразований и реабилитации больных онкологическими заболеваниями</t>
  </si>
  <si>
    <t>Для сохранения уровня 2017 года</t>
  </si>
  <si>
    <t>Увеличить бюджетные ассигнования на 2018 год Министерству здравоохранения Удмуртской Республики на мероприятия по профилактике инфекционных заболеваний в Удмуртской Республике</t>
  </si>
  <si>
    <t>Увеличить бюджетные ассигнования на 2018 год Министерству здравоохранения Удмуртской Республики на Государственную программу Удмуртской Республики "Противодействие незаконному обороту наркотиков в Удмуртской Республике"</t>
  </si>
  <si>
    <t>Увеличить бюджетные ассигнования на 2018 год Министерству здравоохранения Удмуртской Республики на мероприятия по профилактике природно-очаговых инфекций в Удмуртской Республике</t>
  </si>
  <si>
    <t xml:space="preserve">Увеличить бюджетные ассигнования на 2018 год Министерству здравоохранения Удмуртской Республики на детское и школьное питание </t>
  </si>
  <si>
    <t>Увеличить бюджетные ассигнования на 2018 год Министерству здравоохранения Удмуртской Республики на реализацию мер по стабилизации демографической ситуации в Удмуртской Республике</t>
  </si>
  <si>
    <t>Увеличить бюджетные ассигнования на 2018 год Министерству здравоохранения Удмуртской Республики  на мероприятия по профилактике и лечению инфекций, передаваемых половым путем</t>
  </si>
  <si>
    <t>Увеличить бюджетные ассигнования на 2018 год Министерству здравоохранения Удмуртской Республики на мероприятия по профилактике и лечению ВИЧ-инфекции</t>
  </si>
  <si>
    <t>Увеличить бюджетные ассигнования на 2018 год Министерству здравоохранения Удмуртской Республикина мероприятия по пожарной безопасности в учреждениях, подведомственных Министерству здравоохранения Удмуртской Республики</t>
  </si>
  <si>
    <t>Увеличить бюджетные ассигнования на 2018 год Министерству здравоохранения Удмуртской Республики на обеспечение льготополучателей лекарственными средствами и изделиями медицинского назначения в рамках исполнения Постановления Правительства Российской Федерации от 30.07.1994г. №890</t>
  </si>
  <si>
    <t xml:space="preserve">Для сохранения уровня финасирования 2017 года с учётом корректировок в течение года </t>
  </si>
  <si>
    <t>Увеличить бюджетные ассигнования на 2018 год Министерству здравоохранения Удмуртской Республики на обеспечение лекарственными средствами лиц, страдающих орфанными заболеваниями</t>
  </si>
  <si>
    <t>Увеличить бюджетные ассигнования на 2018 год Министерству здравоохранения Удмуртской Республики на организацию оказания услуг по обеспечению лекарственными препаратами групп населения и категорий заболеваний в соответствии с Постановлением Правительства Российской Федерации от 30 июля 1994 года N 890, а также лиц, страдающих редкими (орфанными)заболеваниями</t>
  </si>
  <si>
    <t>Увеличить бюджетные ассигнования на 2018 год Министерству здравоохранения Удмуртской Республики на реализацию Распоряжения Правительства Удмуртской Республики от 1 февраля 2016 года № 62-р</t>
  </si>
  <si>
    <t>Увеличить бюджетные ассигнования на 2018 год Министерству здравоохранения Удмуртской Республики на предоставление мер социальной поддержки многодетным семьям по бесплатной выдаче лекарств, приобретаемых по рецептам врачей (фельдшеров), для детей до достижения ими возраста 6 лет и 6 месяцев</t>
  </si>
  <si>
    <t>Увеличить бюджетные ассигнования на 2018 год Министерству здравоохранения Удмуртской Республики на организацию оказания медико-социальных услуг лицам в состоянии алкогольного опьянения</t>
  </si>
  <si>
    <t>Увеличить бюджетные ассигнования на 2018 год Министерству здравоохранения Удмуртской Республики на долечивание граждан в санаторно-курортных учреждениях непосредственно после стационарного лечения</t>
  </si>
  <si>
    <t>Увеличить бюджетные ассигнования на 2018 год Министерству здравоохранения Удмуртской Республики на закупку оборудования и расходных материалов для  медицинского освидетельствования на состояние опьянения</t>
  </si>
  <si>
    <t>Увеличить бюджетные ассигнования на 2018 год Министерству здравоохранения Удмуртской Республики на оплату труда врачей -консультантов, услуг иных внештатных специалистов и организаций</t>
  </si>
  <si>
    <t xml:space="preserve">Увеличить бюджетные ассигнования на 2018 год Министерству здравоохранения Удмуртской Республики на дополнительное финансовое обеспечение реализации терииториальной ппрограммы ОМС </t>
  </si>
  <si>
    <t>Увеличить бюджетные ассигнования на 2018 год Министерству здравоохранения Удмуртской Республики на закупку оборудования и расходных материалов для неонатального скрининга</t>
  </si>
  <si>
    <t>Увеличить бюджетные ассигнования на 2018 год Министерству здравоохранения Удмуртской Республики на финансовое обеспечение мероприятий, направленных на проведение пренатальной (дородовой) диагностики нарушений развития ребёнка</t>
  </si>
  <si>
    <t>Увеличить бюджетные ассигнования на 2018 год Министерству здравоохранения Удмуртской Республики на содержание и обеспечение деятельности Центра медицины катастроф Удмуртской Республики</t>
  </si>
  <si>
    <t>Создание условий для приостановления роста немедицинского потребления наркотиков и их незаконного оборота в Удмуртской Республике</t>
  </si>
  <si>
    <t>Увеличить бюджетные ассигнования на 2018 год Министерству здравоохранения Удмуртской Республики на расходы на обеспечение текущей деятельности в сфере установленных функций</t>
  </si>
  <si>
    <t>Для обеспечения деятельности подведомственных специализированных учреждений здравоохранения вне системы ОМС (коммунальные услуги, медикаменты, питание, содержание учреждений)</t>
  </si>
  <si>
    <t>Для обеспечения приобретения противотуберкулезных препаратов (для сохранения уровня 2017 года)</t>
  </si>
  <si>
    <t>Для сохранения социальных гарантий и льгот гражданам пожилого возраста, труженикам тыла, реабилитированным лицам и лицам, признанным пострадавшими от политических репрессий (зубопротезирование, хрусталики для глаз, кардиостимуляторы, лекарственное обеспечение с 50% скидкой) на уровне 2017 года</t>
  </si>
  <si>
    <t>Для обеспечения больных  современными эффективными препаратами для базисного лечения дибета (для сохранения уровня 2017 года)</t>
  </si>
  <si>
    <t>Для обеспечения приобретения противоопухолевых препаратов для лечения больных злокачественными новообразованиями (для сохранения уровня 2017 года)</t>
  </si>
  <si>
    <t>Для обеспечения приобретения медицинских иммунобиологических препаратов по снижению заболеваемости, инвалидности и смертности среди населения УР, связанных с инфекционными заболеваниями (для сохранения уровня 2017 года)</t>
  </si>
  <si>
    <t>Создание условий для приостановления роста немедицинского потребления наркотиков и их незаконного оборота в Удмуртской Республике (для сохранения уровня 2017 года)</t>
  </si>
  <si>
    <t>Для обеспечения приобретения вакцин, для усиления системы профилактических мероприятий по снижению активности природного очага в УР, уменьшения заболеваемости клещевым энцефалитом, иксодовым клещевым боррелиозом, геморррогической лихорадкой с почечным синдромом и совершенствование лечебных и реабилитационных мероприятий (для сохранения уровня 2017 года)</t>
  </si>
  <si>
    <t>Для обеспечения приобретения лекарственных препаратов для профилактики и лечения инфекций, передаваемых половым путём  (для сохранения уровня 2017 года)</t>
  </si>
  <si>
    <t>Для обеспечения приобретения лекарственных препаратов для профилактики и лечения ВИЧ-инфекций (для сохранения уровня 2017 года)</t>
  </si>
  <si>
    <t>Для обеспечения реализации мероприятий по пожарной безопасности в организациях, подведомственных Министерству здравоохранения Удмуртской Республики (для сохранения уровня 2017 года)</t>
  </si>
  <si>
    <t>Для обеспечения предоставления мер социальной поддержки многодетным семьям со среднедушевым доходом, размер которого не превышает величину прожиточного минимума в Удмуртской Республике, по бесплатной выдаче лекарств, приобретаемых по рецептам врачей (фельдшеров), для детей до достижения ими возраста 6 лет и 6 месяцев (для сохранения уровня 2017 года)</t>
  </si>
  <si>
    <t>Для обеспечения окзания медицинско-социальных услуг лицам в состоянии алкогольного опьянения (для сохранения уровня 2017 года)</t>
  </si>
  <si>
    <t>Для обеспечения организации долечивания граждан в санаторно-курортных учреждениях непосредственно после стационарного лечения (для сохранения уровня 2017 года)</t>
  </si>
  <si>
    <t>Для обеспечения оплаты труда врачей-консультантов, услуг иных внештатных специалистов и организаций (для сохранения уровня 2017 года)</t>
  </si>
  <si>
    <t>Для обеспечения приобретения оборудования и расходных материалов для неонатального скрининга (для сохранения уровня 2017 года)</t>
  </si>
  <si>
    <t>Для финансового обеспечения мероприятий, направленных на проведение пренатальной (дородовой) диагностики нарушений развития ребёнка (для сохранения уровня 2017 года)</t>
  </si>
  <si>
    <t xml:space="preserve">Для обеспечения лекарственными средствами лиц, страдающих орфанными заболеваниями (сохранение уровня финасирования 2017 года с учётом корректировок в течение года) </t>
  </si>
  <si>
    <t>Для организации оказания услуг по обеспечению лекарственными препаратами групп населения и категорий заболеваний в соответствии с Постановлением Правительства Российской Федерации от 30 июля 1994 года N 890, а также лиц, страдающих редкими (орфанными)заболеваниями (сохранение уровня 2017 года)</t>
  </si>
  <si>
    <t xml:space="preserve">Обеспечение детей в возрасте до трех лет полноценным питанием:
- адаптированная сухая молочная смесь для питания детей с рождения до конца первого полугодия жизни. 
- адаптированная сухая молочная смесь для питания детей с 6 месяцев до 1 года жизни
- каша сухая на молочной основе быстрорастворимая для питания детей старше года.
Обеспечение специализированными продуктами лечебного питания детей, страдающих фенилкетонурией (для сохранения уровня 2017 года)
</t>
  </si>
  <si>
    <r>
      <t xml:space="preserve">На обеспечение текущей деятельности в сфере установленных функций  </t>
    </r>
    <r>
      <rPr>
        <i/>
        <sz val="12"/>
        <color indexed="8"/>
        <rFont val="Times New Roman"/>
        <family val="1"/>
      </rPr>
      <t>(резерв на чрезвычайные ситуации: ремонт, медикаменты, устранение аварийных ситуаций, приобретение оборудования, в т.ч. приобретение морозильной камеры для хранения плазмы (РСПК))</t>
    </r>
  </si>
  <si>
    <r>
      <t xml:space="preserve">Для обеспечения граждан лекарственными препаратами для лечения заболеваний, включенных в перечень жизнеугрожающих </t>
    </r>
    <r>
      <rPr>
        <sz val="11"/>
        <color indexed="8"/>
        <rFont val="Times New Roman"/>
        <family val="2"/>
      </rPr>
      <t>заболеваний, приводящих к сокращению продолжительности жизни гражданина или инвалидности (сохранение уровня финасирования 2017 года с учётом корректировок в течение года)</t>
    </r>
  </si>
  <si>
    <t xml:space="preserve">Расходы на содержание учреждений вне системы ОМС (без оплаты труда) </t>
  </si>
  <si>
    <t>Расходы на сохранение социальных гарантий и льгот гражданам пожилого возраста, труженикам тыла, реабилитированным лицам, признанным пострадавшими от политических репрессий</t>
  </si>
  <si>
    <t>Расходы на мероприятия по предупреждению распространения туберкулеза и совершенствованию противотуберкулезной службы в Удмуртской Республике</t>
  </si>
  <si>
    <t>Расходы на мероприятия по профилактике, лечению, реабилитации больных диабетом</t>
  </si>
  <si>
    <t>Расходы на мероприятия по профилактике, лечению злокачественных новообразований и реабилитации больных онкологическими заболеваниями</t>
  </si>
  <si>
    <t>Расходы на мероприятия по профилактике инфекционных заболеваний в Удмуртской Республике</t>
  </si>
  <si>
    <t>Государственная программа Удмуртской Республики "Противодействие незаконному обороту наркотиков в Удмуртской Республике"</t>
  </si>
  <si>
    <t>Расходы на мероприятия по профилактике природно-очаговых инфекций в Удмуртской Республике</t>
  </si>
  <si>
    <t>Реализация мер по стабилизации демографической ситуации в Удмуртской Республике</t>
  </si>
  <si>
    <t>Расходы на мероприятия по профилактике и лечению инфекций, передаваемых половым путем</t>
  </si>
  <si>
    <t>Расходы на мероприятия по профилактике и лечению ВИЧ-инфекции</t>
  </si>
  <si>
    <t>Расходы на мероприятия по пожарной безопасности в учреждениях, подведомственных Министерству здравоохранения Удмуртской Республики</t>
  </si>
  <si>
    <t>Обеспечение льготополучателей лекарственными средствами и изделиями медицинского назначения в рамках исполнения Постановления Правительства Российской Федерации от 30.07.1994г. №890</t>
  </si>
  <si>
    <t>Обеспечение лекарственными средствами лиц, страдающих орфанными заболеваниями</t>
  </si>
  <si>
    <t>62 500,0</t>
  </si>
  <si>
    <t>Расходы на организацию оказания услуг по обеспечению лекарственными препаратами групп населения и категорий заболеваний в соответствии с Постановлением Правительства Российской Федерации от 30 июля 1994 года N 890, а также лиц, страдающих редкими (орфанными) заболеваниями</t>
  </si>
  <si>
    <t>Расходы на предоставление мер социальной поддержки многодетным семьям по бесплатной выдаче лекарств, приобретаемых по рецептам врачей (фельдшеров), для детей до достижения ими возраста 6 лет и 6 месяцев</t>
  </si>
  <si>
    <t>Организация оказания медико-социальных услуг лицам в состоянии алкогольного опьянения</t>
  </si>
  <si>
    <t>Долечивание граждан в санаторно-курортных учреждениях непосредственно после стационарного лечения</t>
  </si>
  <si>
    <t>Расходы на оплату труда врачей -консультантов, услуг иных внештатных специалистов и организаций</t>
  </si>
  <si>
    <t>Закупка оборудования и расходных материалов для неонатального скрининга</t>
  </si>
  <si>
    <t>Финансовое обеспечение мероприятий, направленных на проведение пренатальной (дородовой) диагностики нарушений развития ребёнка</t>
  </si>
  <si>
    <t>Расходы на обеспечение текущей деятельности в сфере установленных функций</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</si>
</sst>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
    <numFmt numFmtId="169" formatCode="[$-FC19]d\ mmmm\ yyyy\ &quot;г.&quot;"/>
  </numFmts>
  <fonts count="55">
    <font>
      <sz val="11"/>
      <color theme="1"/>
      <name val="Calibri"/>
      <family val="2"/>
    </font>
    <font>
      <sz val="11"/>
      <color indexed="8"/>
      <name val="Calibri"/>
      <family val="2"/>
    </font>
    <font>
      <b/>
      <sz val="14"/>
      <color indexed="8"/>
      <name val="Times New Roman"/>
      <family val="1"/>
    </font>
    <font>
      <b/>
      <sz val="12"/>
      <color indexed="8"/>
      <name val="Times New Roman"/>
      <family val="1"/>
    </font>
    <font>
      <sz val="12"/>
      <color indexed="8"/>
      <name val="Times New Roman"/>
      <family val="1"/>
    </font>
    <font>
      <sz val="14"/>
      <color indexed="8"/>
      <name val="Times New Roman"/>
      <family val="1"/>
    </font>
    <font>
      <sz val="11"/>
      <color indexed="8"/>
      <name val="Times New Roman"/>
      <family val="2"/>
    </font>
    <font>
      <sz val="11"/>
      <name val="Calibri"/>
      <family val="2"/>
    </font>
    <font>
      <sz val="12"/>
      <name val="Times New Roman"/>
      <family val="1"/>
    </font>
    <font>
      <b/>
      <sz val="11"/>
      <color indexed="8"/>
      <name val="Times New Roman"/>
      <family val="1"/>
    </font>
    <font>
      <i/>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2"/>
    </font>
    <font>
      <sz val="11"/>
      <color rgb="FF000000"/>
      <name val="Times New Roman"/>
      <family val="2"/>
    </font>
    <font>
      <b/>
      <sz val="12"/>
      <color theme="1"/>
      <name val="Times New Roman"/>
      <family val="1"/>
    </font>
    <font>
      <sz val="12"/>
      <color rgb="FF000000"/>
      <name val="Times New Roman"/>
      <family val="1"/>
    </font>
    <font>
      <b/>
      <sz val="12"/>
      <color rgb="FF000000"/>
      <name val="Times New Roman"/>
      <family val="1"/>
    </font>
    <font>
      <sz val="12"/>
      <color theme="1"/>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FFFFFF"/>
        <bgColor indexed="64"/>
      </patternFill>
    </fill>
    <fill>
      <patternFill patternType="solid">
        <fgColor indexed="22"/>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color indexed="63"/>
      </top>
      <bottom>
        <color indexed="63"/>
      </bottom>
    </border>
    <border>
      <left style="medium"/>
      <right style="medium"/>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style="medium"/>
      <right style="medium"/>
      <top>
        <color indexed="63"/>
      </top>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0" fontId="35"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7" fillId="0" borderId="0">
      <alignment/>
      <protection/>
    </xf>
    <xf numFmtId="0" fontId="7" fillId="0" borderId="0">
      <alignment/>
      <protection/>
    </xf>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31" borderId="0" applyNumberFormat="0" applyBorder="0" applyAlignment="0" applyProtection="0"/>
  </cellStyleXfs>
  <cellXfs count="75">
    <xf numFmtId="0" fontId="0" fillId="0" borderId="0" xfId="0" applyFont="1" applyAlignment="1">
      <alignment/>
    </xf>
    <xf numFmtId="0" fontId="3" fillId="0" borderId="10" xfId="0" applyFont="1" applyBorder="1" applyAlignment="1">
      <alignment horizontal="center" vertical="top" wrapText="1"/>
    </xf>
    <xf numFmtId="0" fontId="4" fillId="0" borderId="10" xfId="0" applyFont="1" applyBorder="1" applyAlignment="1">
      <alignment horizontal="justify" vertical="top" wrapText="1"/>
    </xf>
    <xf numFmtId="0" fontId="4" fillId="0" borderId="10" xfId="0" applyFont="1" applyBorder="1" applyAlignment="1">
      <alignment horizontal="center" vertical="top" wrapText="1"/>
    </xf>
    <xf numFmtId="0" fontId="3" fillId="0" borderId="10" xfId="0" applyFont="1" applyBorder="1" applyAlignment="1">
      <alignment horizontal="justify" vertical="top" wrapText="1"/>
    </xf>
    <xf numFmtId="0" fontId="3" fillId="32" borderId="10" xfId="0" applyFont="1" applyFill="1" applyBorder="1" applyAlignment="1">
      <alignment horizontal="center" vertical="top" wrapText="1"/>
    </xf>
    <xf numFmtId="0" fontId="5" fillId="0" borderId="0" xfId="0" applyFont="1" applyAlignment="1">
      <alignment horizontal="left" wrapText="1"/>
    </xf>
    <xf numFmtId="0" fontId="4" fillId="32" borderId="10" xfId="0" applyFont="1" applyFill="1" applyBorder="1" applyAlignment="1">
      <alignment horizontal="center" vertical="top" wrapText="1"/>
    </xf>
    <xf numFmtId="0" fontId="0" fillId="0" borderId="0" xfId="0" applyFont="1" applyAlignment="1">
      <alignment/>
    </xf>
    <xf numFmtId="168" fontId="49" fillId="0" borderId="10" xfId="0" applyNumberFormat="1" applyFont="1" applyBorder="1" applyAlignment="1">
      <alignment horizontal="left" vertical="top" wrapText="1"/>
    </xf>
    <xf numFmtId="4" fontId="50" fillId="0" borderId="10" xfId="0" applyNumberFormat="1" applyFont="1" applyBorder="1" applyAlignment="1">
      <alignment horizontal="left" vertical="top" wrapText="1"/>
    </xf>
    <xf numFmtId="0" fontId="51" fillId="0" borderId="10" xfId="0" applyFont="1" applyBorder="1" applyAlignment="1">
      <alignment horizontal="justify" vertical="top" wrapText="1"/>
    </xf>
    <xf numFmtId="0" fontId="0" fillId="0" borderId="0" xfId="0" applyAlignment="1">
      <alignment/>
    </xf>
    <xf numFmtId="0" fontId="52" fillId="0" borderId="10" xfId="0" applyFont="1" applyBorder="1" applyAlignment="1">
      <alignment horizontal="justify" vertical="top" wrapText="1"/>
    </xf>
    <xf numFmtId="4" fontId="8" fillId="33" borderId="10" xfId="0" applyNumberFormat="1" applyFont="1" applyFill="1" applyBorder="1" applyAlignment="1">
      <alignment horizontal="right" vertical="center"/>
    </xf>
    <xf numFmtId="4" fontId="8" fillId="0" borderId="10" xfId="0" applyNumberFormat="1" applyFont="1" applyFill="1" applyBorder="1" applyAlignment="1">
      <alignment horizontal="right" vertical="center"/>
    </xf>
    <xf numFmtId="0" fontId="52" fillId="0" borderId="10" xfId="0" applyFont="1" applyBorder="1" applyAlignment="1">
      <alignment horizontal="center" vertical="top" wrapText="1"/>
    </xf>
    <xf numFmtId="0" fontId="53" fillId="0" borderId="10" xfId="0" applyFont="1" applyBorder="1" applyAlignment="1">
      <alignment horizontal="justify" vertical="top" wrapText="1"/>
    </xf>
    <xf numFmtId="4" fontId="8" fillId="0" borderId="10" xfId="0" applyNumberFormat="1" applyFont="1" applyBorder="1" applyAlignment="1">
      <alignment horizontal="right" vertical="center"/>
    </xf>
    <xf numFmtId="4" fontId="9" fillId="34" borderId="10" xfId="0" applyNumberFormat="1" applyFont="1" applyFill="1" applyBorder="1" applyAlignment="1">
      <alignment horizontal="right" vertical="center"/>
    </xf>
    <xf numFmtId="0" fontId="4" fillId="0" borderId="11" xfId="0" applyFont="1" applyBorder="1" applyAlignment="1">
      <alignment horizontal="justify" vertical="top" wrapText="1"/>
    </xf>
    <xf numFmtId="0" fontId="6" fillId="0" borderId="12" xfId="0" applyNumberFormat="1" applyFont="1" applyBorder="1" applyAlignment="1">
      <alignment horizontal="left" vertical="top" wrapText="1"/>
    </xf>
    <xf numFmtId="4" fontId="8" fillId="0" borderId="11" xfId="0" applyNumberFormat="1" applyFont="1" applyFill="1" applyBorder="1" applyAlignment="1">
      <alignment horizontal="right" vertical="center"/>
    </xf>
    <xf numFmtId="1" fontId="8" fillId="0" borderId="11" xfId="54" applyNumberFormat="1" applyFont="1" applyFill="1" applyBorder="1" applyAlignment="1" applyProtection="1">
      <alignment horizontal="center" vertical="center" wrapText="1"/>
      <protection locked="0"/>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3" fillId="0" borderId="11" xfId="0" applyFont="1" applyBorder="1" applyAlignment="1">
      <alignment horizontal="justify" vertical="top" wrapText="1"/>
    </xf>
    <xf numFmtId="49" fontId="6" fillId="0" borderId="10" xfId="0" applyNumberFormat="1" applyFont="1" applyBorder="1" applyAlignment="1">
      <alignment horizontal="left" vertical="top" wrapText="1"/>
    </xf>
    <xf numFmtId="0" fontId="4" fillId="0" borderId="10" xfId="0" applyFont="1" applyBorder="1" applyAlignment="1">
      <alignment vertical="center" wrapText="1"/>
    </xf>
    <xf numFmtId="0" fontId="4" fillId="0" borderId="10" xfId="0" applyFont="1" applyBorder="1" applyAlignment="1">
      <alignment horizontal="left" vertical="center" wrapText="1"/>
    </xf>
    <xf numFmtId="0" fontId="4" fillId="0" borderId="10" xfId="0" applyFont="1" applyBorder="1" applyAlignment="1">
      <alignment horizontal="justify" vertical="center" wrapText="1"/>
    </xf>
    <xf numFmtId="0" fontId="54" fillId="0" borderId="10" xfId="0" applyFont="1" applyBorder="1" applyAlignment="1">
      <alignment vertical="center" wrapText="1"/>
    </xf>
    <xf numFmtId="0" fontId="54" fillId="0" borderId="10" xfId="0" applyFont="1" applyBorder="1" applyAlignment="1">
      <alignment horizontal="justify" vertical="center" wrapText="1"/>
    </xf>
    <xf numFmtId="0" fontId="52" fillId="0" borderId="10" xfId="0" applyFont="1" applyBorder="1" applyAlignment="1">
      <alignment vertical="center" wrapText="1"/>
    </xf>
    <xf numFmtId="0" fontId="52" fillId="0" borderId="10" xfId="0" applyFont="1" applyBorder="1" applyAlignment="1">
      <alignment horizontal="justify" vertical="center" wrapText="1"/>
    </xf>
    <xf numFmtId="0" fontId="52" fillId="0" borderId="10" xfId="0" applyFont="1" applyBorder="1" applyAlignment="1">
      <alignment horizontal="left" vertical="center" wrapText="1"/>
    </xf>
    <xf numFmtId="4" fontId="8" fillId="33" borderId="10" xfId="0" applyNumberFormat="1" applyFont="1" applyFill="1" applyBorder="1" applyAlignment="1">
      <alignment horizontal="center" vertical="center"/>
    </xf>
    <xf numFmtId="4" fontId="6" fillId="35" borderId="10" xfId="0" applyNumberFormat="1" applyFont="1" applyFill="1" applyBorder="1" applyAlignment="1">
      <alignment horizontal="left" vertical="top" wrapText="1"/>
    </xf>
    <xf numFmtId="4" fontId="50" fillId="35" borderId="10" xfId="0" applyNumberFormat="1" applyFont="1" applyFill="1" applyBorder="1" applyAlignment="1">
      <alignment horizontal="left" vertical="top" wrapText="1"/>
    </xf>
    <xf numFmtId="0" fontId="0" fillId="0" borderId="11" xfId="0" applyBorder="1" applyAlignment="1">
      <alignment vertical="top" wrapText="1"/>
    </xf>
    <xf numFmtId="49" fontId="6" fillId="0" borderId="11" xfId="0" applyNumberFormat="1" applyFont="1" applyBorder="1" applyAlignment="1">
      <alignment horizontal="left" vertical="top" wrapText="1"/>
    </xf>
    <xf numFmtId="4" fontId="1" fillId="0" borderId="11" xfId="0" applyNumberFormat="1" applyFont="1" applyBorder="1" applyAlignment="1">
      <alignment/>
    </xf>
    <xf numFmtId="4" fontId="3" fillId="0" borderId="11" xfId="0" applyNumberFormat="1" applyFont="1" applyBorder="1" applyAlignment="1">
      <alignment horizontal="center" vertical="center" wrapText="1"/>
    </xf>
    <xf numFmtId="0" fontId="4" fillId="0" borderId="0" xfId="0" applyFont="1" applyFill="1" applyBorder="1" applyAlignment="1">
      <alignment horizontal="center" vertical="top" wrapText="1"/>
    </xf>
    <xf numFmtId="0" fontId="0" fillId="0" borderId="0" xfId="0" applyBorder="1" applyAlignment="1">
      <alignment/>
    </xf>
    <xf numFmtId="0" fontId="5" fillId="0" borderId="0" xfId="0" applyFont="1" applyBorder="1" applyAlignment="1">
      <alignment horizontal="left" wrapText="1"/>
    </xf>
    <xf numFmtId="0" fontId="0" fillId="0" borderId="15" xfId="0" applyBorder="1" applyAlignment="1">
      <alignment vertical="top" wrapText="1"/>
    </xf>
    <xf numFmtId="0" fontId="4" fillId="0" borderId="15" xfId="0" applyFont="1" applyBorder="1" applyAlignment="1">
      <alignment horizontal="justify" vertical="top" wrapText="1"/>
    </xf>
    <xf numFmtId="49" fontId="6" fillId="0" borderId="15" xfId="0" applyNumberFormat="1" applyFont="1" applyBorder="1" applyAlignment="1">
      <alignment horizontal="left" vertical="top" wrapText="1"/>
    </xf>
    <xf numFmtId="4" fontId="6" fillId="0" borderId="15" xfId="0" applyNumberFormat="1" applyFont="1" applyBorder="1" applyAlignment="1">
      <alignment horizontal="right" vertical="center"/>
    </xf>
    <xf numFmtId="4" fontId="6" fillId="0" borderId="15" xfId="0" applyNumberFormat="1" applyFont="1" applyBorder="1" applyAlignment="1">
      <alignment horizontal="right" vertical="center"/>
    </xf>
    <xf numFmtId="4" fontId="6" fillId="34" borderId="15" xfId="0" applyNumberFormat="1" applyFont="1" applyFill="1" applyBorder="1" applyAlignment="1">
      <alignment horizontal="right" vertical="center"/>
    </xf>
    <xf numFmtId="0" fontId="4" fillId="0" borderId="15" xfId="0" applyFont="1" applyBorder="1" applyAlignment="1">
      <alignment horizontal="center" vertical="top" wrapText="1"/>
    </xf>
    <xf numFmtId="0" fontId="3" fillId="0" borderId="15" xfId="0" applyFont="1" applyBorder="1" applyAlignment="1">
      <alignment horizontal="justify" vertical="top" wrapText="1"/>
    </xf>
    <xf numFmtId="0" fontId="4" fillId="0" borderId="11" xfId="0" applyFont="1" applyBorder="1" applyAlignment="1">
      <alignment horizontal="center" vertical="top" wrapText="1"/>
    </xf>
    <xf numFmtId="0" fontId="54" fillId="0" borderId="10" xfId="0" applyFont="1" applyBorder="1" applyAlignment="1">
      <alignment horizontal="left" vertical="center" wrapText="1"/>
    </xf>
    <xf numFmtId="168" fontId="6" fillId="0" borderId="10" xfId="0" applyNumberFormat="1" applyFont="1" applyBorder="1" applyAlignment="1">
      <alignment horizontal="left" vertical="top" wrapText="1"/>
    </xf>
    <xf numFmtId="0" fontId="4" fillId="32" borderId="11" xfId="0" applyFont="1" applyFill="1" applyBorder="1" applyAlignment="1">
      <alignment horizontal="center" vertical="top" wrapText="1"/>
    </xf>
    <xf numFmtId="1" fontId="8" fillId="0" borderId="10" xfId="54" applyNumberFormat="1" applyFont="1" applyFill="1" applyBorder="1" applyAlignment="1" applyProtection="1">
      <alignment horizontal="left" vertical="center" wrapText="1"/>
      <protection locked="0"/>
    </xf>
    <xf numFmtId="0" fontId="0" fillId="0" borderId="10" xfId="0" applyBorder="1" applyAlignment="1">
      <alignment vertical="top" wrapText="1"/>
    </xf>
    <xf numFmtId="4" fontId="1" fillId="0" borderId="10" xfId="0" applyNumberFormat="1" applyFont="1" applyBorder="1" applyAlignment="1">
      <alignment/>
    </xf>
    <xf numFmtId="0" fontId="4" fillId="0" borderId="10" xfId="0" applyFont="1" applyBorder="1" applyAlignment="1">
      <alignment horizontal="left" vertical="top" wrapText="1"/>
    </xf>
    <xf numFmtId="4" fontId="50" fillId="0" borderId="10" xfId="0" applyNumberFormat="1" applyFont="1" applyFill="1" applyBorder="1" applyAlignment="1">
      <alignment horizontal="left" vertical="center" wrapText="1"/>
    </xf>
    <xf numFmtId="2" fontId="0" fillId="0" borderId="0" xfId="0" applyNumberFormat="1" applyAlignment="1">
      <alignment/>
    </xf>
    <xf numFmtId="0" fontId="2" fillId="0" borderId="0" xfId="0" applyFont="1" applyAlignment="1">
      <alignment horizontal="center" wrapText="1"/>
    </xf>
    <xf numFmtId="0" fontId="2" fillId="0" borderId="0" xfId="0" applyFont="1" applyAlignment="1">
      <alignment horizontal="center" wrapText="1"/>
    </xf>
    <xf numFmtId="2" fontId="54" fillId="0" borderId="13" xfId="0" applyNumberFormat="1" applyFont="1" applyBorder="1" applyAlignment="1">
      <alignment vertical="center" wrapText="1"/>
    </xf>
    <xf numFmtId="2" fontId="54" fillId="0" borderId="16" xfId="0" applyNumberFormat="1" applyFont="1" applyBorder="1" applyAlignment="1">
      <alignment vertical="center" wrapText="1"/>
    </xf>
    <xf numFmtId="0" fontId="54" fillId="0" borderId="13" xfId="0" applyFont="1" applyBorder="1" applyAlignment="1">
      <alignment vertical="center" wrapText="1"/>
    </xf>
    <xf numFmtId="0" fontId="54" fillId="0" borderId="16" xfId="0" applyFont="1" applyBorder="1" applyAlignment="1">
      <alignment vertical="center" wrapText="1"/>
    </xf>
    <xf numFmtId="0" fontId="52" fillId="0" borderId="13" xfId="0" applyFont="1" applyBorder="1" applyAlignment="1">
      <alignment vertical="center" wrapText="1"/>
    </xf>
    <xf numFmtId="0" fontId="52" fillId="0" borderId="16" xfId="0" applyFont="1" applyBorder="1" applyAlignment="1">
      <alignment vertical="center" wrapText="1"/>
    </xf>
    <xf numFmtId="2" fontId="52" fillId="0" borderId="13" xfId="0" applyNumberFormat="1" applyFont="1" applyBorder="1" applyAlignment="1">
      <alignment vertical="center" wrapText="1"/>
    </xf>
    <xf numFmtId="2" fontId="52" fillId="0" borderId="16" xfId="0" applyNumberFormat="1" applyFont="1" applyBorder="1" applyAlignment="1">
      <alignment vertical="center" wrapText="1"/>
    </xf>
    <xf numFmtId="4" fontId="50" fillId="0" borderId="10" xfId="0" applyNumberFormat="1" applyFont="1" applyFill="1" applyBorder="1" applyAlignment="1">
      <alignment horizontal="lef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Лист1_Лист1_Бюджет_2018_аналитика ДЛЯ ЗАМОВ _1 19 октября УТРО"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39">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rgb="FFFF99CC"/>
        </patternFill>
      </fill>
      <border>
        <left style="thin">
          <color rgb="FFFF8080"/>
        </left>
        <right style="thin">
          <color rgb="FFFFFF00"/>
        </right>
        <top style="thin"/>
        <bottom style="thin">
          <color rgb="FFFFFF00"/>
        </bottom>
      </border>
    </dxf>
    <dxf>
      <fill>
        <patternFill>
          <bgColor rgb="FFCCCCFF"/>
        </patternFill>
      </fill>
      <border>
        <left style="thin">
          <color rgb="FF808080"/>
        </left>
        <right style="thin">
          <color rgb="FF00FFFF"/>
        </right>
        <top style="thin"/>
        <bottom style="thin">
          <color rgb="FF00FFFF"/>
        </bottom>
      </border>
    </dxf>
    <dxf>
      <fill>
        <patternFill>
          <bgColor rgb="FFCCCCFF"/>
        </patternFill>
      </fill>
      <border>
        <left style="thin">
          <color rgb="FFC0C0C0"/>
        </left>
        <right style="thin">
          <color rgb="FFFF00FF"/>
        </right>
        <top style="thin"/>
        <bottom style="thin">
          <color rgb="FFFF00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L39"/>
  <sheetViews>
    <sheetView view="pageBreakPreview" zoomScale="77" zoomScaleSheetLayoutView="77" zoomScalePageLayoutView="0" workbookViewId="0" topLeftCell="A1">
      <selection activeCell="C37" sqref="C37"/>
    </sheetView>
  </sheetViews>
  <sheetFormatPr defaultColWidth="9.140625" defaultRowHeight="15"/>
  <cols>
    <col min="1" max="1" width="5.7109375" style="0" customWidth="1"/>
    <col min="2" max="2" width="13.28125" style="0" customWidth="1"/>
    <col min="3" max="3" width="16.7109375" style="0" customWidth="1"/>
    <col min="4" max="4" width="14.00390625" style="0" customWidth="1"/>
    <col min="5" max="5" width="15.28125" style="0" customWidth="1"/>
    <col min="6" max="6" width="15.57421875" style="0" customWidth="1"/>
    <col min="7" max="7" width="16.57421875" style="0" customWidth="1"/>
    <col min="8" max="8" width="27.7109375" style="0" customWidth="1"/>
    <col min="9" max="9" width="17.00390625" style="0" customWidth="1"/>
    <col min="10" max="10" width="20.28125" style="0" customWidth="1"/>
    <col min="11" max="11" width="18.140625" style="0" customWidth="1"/>
  </cols>
  <sheetData>
    <row r="3" spans="1:11" ht="81" customHeight="1">
      <c r="A3" s="64" t="s">
        <v>17</v>
      </c>
      <c r="B3" s="65"/>
      <c r="C3" s="65"/>
      <c r="D3" s="65"/>
      <c r="E3" s="65"/>
      <c r="F3" s="65"/>
      <c r="G3" s="65"/>
      <c r="H3" s="65"/>
      <c r="I3" s="65"/>
      <c r="J3" s="65"/>
      <c r="K3" s="65"/>
    </row>
    <row r="5" spans="1:11" ht="112.5" customHeight="1">
      <c r="A5" s="1" t="s">
        <v>5</v>
      </c>
      <c r="B5" s="1" t="s">
        <v>8</v>
      </c>
      <c r="C5" s="1" t="s">
        <v>4</v>
      </c>
      <c r="D5" s="1" t="s">
        <v>20</v>
      </c>
      <c r="E5" s="1" t="s">
        <v>21</v>
      </c>
      <c r="F5" s="1" t="s">
        <v>22</v>
      </c>
      <c r="G5" s="1" t="s">
        <v>3</v>
      </c>
      <c r="H5" s="5" t="s">
        <v>0</v>
      </c>
      <c r="I5" s="1" t="s">
        <v>7</v>
      </c>
      <c r="J5" s="1" t="s">
        <v>1</v>
      </c>
      <c r="K5" s="1" t="s">
        <v>6</v>
      </c>
    </row>
    <row r="6" spans="1:11" s="8" customFormat="1" ht="18.75" customHeight="1" thickBot="1">
      <c r="A6" s="3">
        <v>1</v>
      </c>
      <c r="B6" s="3">
        <v>2</v>
      </c>
      <c r="C6" s="3">
        <v>3</v>
      </c>
      <c r="D6" s="3">
        <v>4</v>
      </c>
      <c r="E6" s="3">
        <v>5</v>
      </c>
      <c r="F6" s="3">
        <v>6</v>
      </c>
      <c r="G6" s="3" t="s">
        <v>9</v>
      </c>
      <c r="H6" s="7">
        <v>8</v>
      </c>
      <c r="I6" s="3">
        <v>9</v>
      </c>
      <c r="J6" s="3">
        <v>10</v>
      </c>
      <c r="K6" s="3">
        <v>11</v>
      </c>
    </row>
    <row r="7" spans="1:11" ht="233.25" customHeight="1">
      <c r="A7" s="3" t="s">
        <v>2</v>
      </c>
      <c r="B7" s="20" t="s">
        <v>18</v>
      </c>
      <c r="C7" s="21" t="s">
        <v>48</v>
      </c>
      <c r="D7" s="22">
        <v>6431254.3</v>
      </c>
      <c r="E7" s="22">
        <v>6580502.9</v>
      </c>
      <c r="F7" s="22">
        <v>6800971.5</v>
      </c>
      <c r="G7" s="19">
        <f aca="true" t="shared" si="0" ref="G7:G17">F7-E7</f>
        <v>220468.59999999963</v>
      </c>
      <c r="H7" s="23" t="s">
        <v>19</v>
      </c>
      <c r="I7" s="24" t="s">
        <v>13</v>
      </c>
      <c r="J7" s="25" t="s">
        <v>14</v>
      </c>
      <c r="K7" s="26"/>
    </row>
    <row r="8" spans="1:11" ht="301.5" customHeight="1">
      <c r="A8" s="3">
        <v>2</v>
      </c>
      <c r="B8" s="2" t="s">
        <v>12</v>
      </c>
      <c r="C8" s="27" t="s">
        <v>23</v>
      </c>
      <c r="D8" s="15">
        <v>466461.4</v>
      </c>
      <c r="E8" s="15">
        <v>116615</v>
      </c>
      <c r="F8" s="15">
        <v>466461.4</v>
      </c>
      <c r="G8" s="19">
        <f t="shared" si="0"/>
        <v>349846.4</v>
      </c>
      <c r="H8" s="37"/>
      <c r="I8" s="28" t="s">
        <v>13</v>
      </c>
      <c r="J8" s="29" t="s">
        <v>14</v>
      </c>
      <c r="K8" s="4"/>
    </row>
    <row r="9" spans="1:11" ht="252" customHeight="1">
      <c r="A9" s="3">
        <v>3</v>
      </c>
      <c r="B9" s="2" t="s">
        <v>11</v>
      </c>
      <c r="C9" s="27" t="s">
        <v>24</v>
      </c>
      <c r="D9" s="15">
        <v>7263.3</v>
      </c>
      <c r="E9" s="15">
        <v>1165.4</v>
      </c>
      <c r="F9" s="15">
        <v>7263.3</v>
      </c>
      <c r="G9" s="19">
        <f t="shared" si="0"/>
        <v>6097.9</v>
      </c>
      <c r="H9" s="37"/>
      <c r="I9" s="29" t="s">
        <v>13</v>
      </c>
      <c r="J9" s="29" t="s">
        <v>14</v>
      </c>
      <c r="K9" s="4"/>
    </row>
    <row r="10" spans="1:11" ht="222" customHeight="1">
      <c r="A10" s="3">
        <v>4</v>
      </c>
      <c r="B10" s="13" t="s">
        <v>11</v>
      </c>
      <c r="C10" s="27" t="s">
        <v>25</v>
      </c>
      <c r="D10" s="15">
        <v>12003.5</v>
      </c>
      <c r="E10" s="15">
        <v>3750</v>
      </c>
      <c r="F10" s="15">
        <v>12003.5</v>
      </c>
      <c r="G10" s="19">
        <f t="shared" si="0"/>
        <v>8253.5</v>
      </c>
      <c r="H10" s="28" t="s">
        <v>29</v>
      </c>
      <c r="I10" s="28" t="s">
        <v>13</v>
      </c>
      <c r="J10" s="30" t="s">
        <v>14</v>
      </c>
      <c r="K10" s="4"/>
    </row>
    <row r="11" spans="1:11" ht="294.75" customHeight="1">
      <c r="A11" s="3">
        <v>5</v>
      </c>
      <c r="B11" s="13" t="s">
        <v>11</v>
      </c>
      <c r="C11" s="27" t="s">
        <v>26</v>
      </c>
      <c r="D11" s="15">
        <v>10052.7</v>
      </c>
      <c r="E11" s="15">
        <v>2513.2</v>
      </c>
      <c r="F11" s="15">
        <v>10052.7</v>
      </c>
      <c r="G11" s="19">
        <f t="shared" si="0"/>
        <v>7539.500000000001</v>
      </c>
      <c r="H11" s="29" t="s">
        <v>29</v>
      </c>
      <c r="I11" s="29" t="s">
        <v>13</v>
      </c>
      <c r="J11" s="29" t="s">
        <v>14</v>
      </c>
      <c r="K11" s="4"/>
    </row>
    <row r="12" spans="1:11" ht="281.25" customHeight="1">
      <c r="A12" s="3">
        <v>6</v>
      </c>
      <c r="B12" s="13" t="s">
        <v>18</v>
      </c>
      <c r="C12" s="27" t="s">
        <v>27</v>
      </c>
      <c r="D12" s="15">
        <v>114762.3</v>
      </c>
      <c r="E12" s="15">
        <v>28690.6</v>
      </c>
      <c r="F12" s="15">
        <v>114762.3</v>
      </c>
      <c r="G12" s="19">
        <f t="shared" si="0"/>
        <v>86071.70000000001</v>
      </c>
      <c r="H12" s="37"/>
      <c r="I12" s="29" t="s">
        <v>13</v>
      </c>
      <c r="J12" s="29" t="s">
        <v>14</v>
      </c>
      <c r="K12" s="4"/>
    </row>
    <row r="13" spans="1:12" ht="216" customHeight="1">
      <c r="A13" s="3">
        <v>7</v>
      </c>
      <c r="B13" s="13" t="s">
        <v>18</v>
      </c>
      <c r="C13" s="27" t="s">
        <v>28</v>
      </c>
      <c r="D13" s="15">
        <v>22195.2</v>
      </c>
      <c r="E13" s="15">
        <v>5548.8</v>
      </c>
      <c r="F13" s="15">
        <v>22195.2</v>
      </c>
      <c r="G13" s="19">
        <f t="shared" si="0"/>
        <v>16646.4</v>
      </c>
      <c r="H13" s="37"/>
      <c r="I13" s="29" t="s">
        <v>13</v>
      </c>
      <c r="J13" s="29" t="s">
        <v>14</v>
      </c>
      <c r="K13" s="4"/>
      <c r="L13" s="6"/>
    </row>
    <row r="14" spans="1:12" ht="216" customHeight="1">
      <c r="A14" s="3" t="s">
        <v>15</v>
      </c>
      <c r="B14" s="2" t="s">
        <v>18</v>
      </c>
      <c r="C14" s="27" t="s">
        <v>30</v>
      </c>
      <c r="D14" s="15">
        <v>16719</v>
      </c>
      <c r="E14" s="15">
        <v>5179.7</v>
      </c>
      <c r="F14" s="15">
        <v>16719</v>
      </c>
      <c r="G14" s="19">
        <f t="shared" si="0"/>
        <v>11539.3</v>
      </c>
      <c r="H14" s="37"/>
      <c r="I14" s="29" t="s">
        <v>13</v>
      </c>
      <c r="J14" s="29" t="s">
        <v>14</v>
      </c>
      <c r="K14" s="4"/>
      <c r="L14" s="6"/>
    </row>
    <row r="15" spans="1:12" ht="237.75" customHeight="1">
      <c r="A15" s="3" t="s">
        <v>16</v>
      </c>
      <c r="B15" s="2" t="s">
        <v>18</v>
      </c>
      <c r="C15" s="9" t="s">
        <v>31</v>
      </c>
      <c r="D15" s="15">
        <v>9832.9</v>
      </c>
      <c r="E15" s="15">
        <v>0</v>
      </c>
      <c r="F15" s="15">
        <v>9832.9</v>
      </c>
      <c r="G15" s="19">
        <f t="shared" si="0"/>
        <v>9832.9</v>
      </c>
      <c r="H15" s="31" t="s">
        <v>52</v>
      </c>
      <c r="I15" s="31" t="s">
        <v>13</v>
      </c>
      <c r="J15" s="32" t="s">
        <v>14</v>
      </c>
      <c r="K15" s="11"/>
      <c r="L15" s="6"/>
    </row>
    <row r="16" spans="1:12" s="12" customFormat="1" ht="312" customHeight="1">
      <c r="A16" s="16">
        <v>10</v>
      </c>
      <c r="B16" s="13" t="s">
        <v>18</v>
      </c>
      <c r="C16" s="9" t="s">
        <v>32</v>
      </c>
      <c r="D16" s="14">
        <v>15429</v>
      </c>
      <c r="E16" s="14">
        <v>3857.2</v>
      </c>
      <c r="F16" s="14">
        <v>15429</v>
      </c>
      <c r="G16" s="19">
        <f t="shared" si="0"/>
        <v>11571.8</v>
      </c>
      <c r="H16" s="38"/>
      <c r="I16" s="33" t="s">
        <v>13</v>
      </c>
      <c r="J16" s="34" t="s">
        <v>14</v>
      </c>
      <c r="K16" s="17"/>
      <c r="L16" s="6"/>
    </row>
    <row r="17" spans="1:11" ht="188.25" customHeight="1">
      <c r="A17" s="3">
        <v>11</v>
      </c>
      <c r="B17" s="13" t="s">
        <v>18</v>
      </c>
      <c r="C17" s="9" t="s">
        <v>33</v>
      </c>
      <c r="D17" s="14">
        <v>150.4</v>
      </c>
      <c r="E17" s="14">
        <v>0</v>
      </c>
      <c r="F17" s="14">
        <v>150.4</v>
      </c>
      <c r="G17" s="19">
        <f t="shared" si="0"/>
        <v>150.4</v>
      </c>
      <c r="H17" s="38"/>
      <c r="I17" s="33" t="s">
        <v>13</v>
      </c>
      <c r="J17" s="34" t="s">
        <v>14</v>
      </c>
      <c r="K17" s="11"/>
    </row>
    <row r="18" spans="1:11" ht="191.25" customHeight="1">
      <c r="A18" s="3">
        <v>12</v>
      </c>
      <c r="B18" s="2" t="s">
        <v>18</v>
      </c>
      <c r="C18" s="9" t="s">
        <v>34</v>
      </c>
      <c r="D18" s="14">
        <v>41460</v>
      </c>
      <c r="E18" s="14">
        <v>10154</v>
      </c>
      <c r="F18" s="14">
        <v>41460</v>
      </c>
      <c r="G18" s="19">
        <f aca="true" t="shared" si="1" ref="G18:G33">F18-E18</f>
        <v>31306</v>
      </c>
      <c r="H18" s="38"/>
      <c r="I18" s="31" t="s">
        <v>13</v>
      </c>
      <c r="J18" s="32" t="s">
        <v>14</v>
      </c>
      <c r="K18" s="11"/>
    </row>
    <row r="19" spans="1:11" ht="180.75" customHeight="1">
      <c r="A19" s="3">
        <v>13</v>
      </c>
      <c r="B19" s="13" t="s">
        <v>18</v>
      </c>
      <c r="C19" s="9" t="s">
        <v>35</v>
      </c>
      <c r="D19" s="14">
        <v>1998.6</v>
      </c>
      <c r="E19" s="14">
        <v>499.7</v>
      </c>
      <c r="F19" s="14">
        <v>1998.6</v>
      </c>
      <c r="G19" s="19">
        <f t="shared" si="1"/>
        <v>1498.8999999999999</v>
      </c>
      <c r="H19" s="38"/>
      <c r="I19" s="35" t="s">
        <v>13</v>
      </c>
      <c r="J19" s="35" t="s">
        <v>14</v>
      </c>
      <c r="K19" s="11"/>
    </row>
    <row r="20" spans="1:11" ht="164.25" customHeight="1">
      <c r="A20" s="3">
        <v>14</v>
      </c>
      <c r="B20" s="13" t="s">
        <v>18</v>
      </c>
      <c r="C20" s="9" t="s">
        <v>36</v>
      </c>
      <c r="D20" s="14">
        <v>7741.1</v>
      </c>
      <c r="E20" s="14">
        <v>1935.2</v>
      </c>
      <c r="F20" s="14">
        <v>7741.1</v>
      </c>
      <c r="G20" s="19">
        <f t="shared" si="1"/>
        <v>5805.900000000001</v>
      </c>
      <c r="H20" s="38"/>
      <c r="I20" s="35" t="s">
        <v>13</v>
      </c>
      <c r="J20" s="35" t="s">
        <v>14</v>
      </c>
      <c r="K20" s="11"/>
    </row>
    <row r="21" spans="1:11" ht="222" customHeight="1">
      <c r="A21" s="3">
        <v>15</v>
      </c>
      <c r="B21" s="13" t="s">
        <v>18</v>
      </c>
      <c r="C21" s="9" t="s">
        <v>37</v>
      </c>
      <c r="D21" s="14">
        <v>11685</v>
      </c>
      <c r="E21" s="14">
        <v>2921.3</v>
      </c>
      <c r="F21" s="14">
        <v>11685</v>
      </c>
      <c r="G21" s="19">
        <f t="shared" si="1"/>
        <v>8763.7</v>
      </c>
      <c r="H21" s="38"/>
      <c r="I21" s="35" t="s">
        <v>13</v>
      </c>
      <c r="J21" s="35" t="s">
        <v>14</v>
      </c>
      <c r="K21" s="11"/>
    </row>
    <row r="22" spans="1:11" ht="278.25" customHeight="1">
      <c r="A22" s="3">
        <v>16</v>
      </c>
      <c r="B22" s="13" t="s">
        <v>18</v>
      </c>
      <c r="C22" s="9" t="s">
        <v>38</v>
      </c>
      <c r="D22" s="36">
        <v>17100</v>
      </c>
      <c r="E22" s="36">
        <v>4275</v>
      </c>
      <c r="F22" s="36">
        <v>27100</v>
      </c>
      <c r="G22" s="19">
        <f t="shared" si="1"/>
        <v>22825</v>
      </c>
      <c r="H22" s="10" t="s">
        <v>39</v>
      </c>
      <c r="I22" s="35" t="s">
        <v>13</v>
      </c>
      <c r="J22" s="35" t="s">
        <v>14</v>
      </c>
      <c r="K22" s="11"/>
    </row>
    <row r="23" spans="1:11" ht="192" customHeight="1">
      <c r="A23" s="3">
        <v>17</v>
      </c>
      <c r="B23" s="13" t="s">
        <v>18</v>
      </c>
      <c r="C23" s="9" t="s">
        <v>40</v>
      </c>
      <c r="D23" s="36">
        <v>10085</v>
      </c>
      <c r="E23" s="36">
        <v>12500</v>
      </c>
      <c r="F23" s="14">
        <v>62500</v>
      </c>
      <c r="G23" s="19">
        <f t="shared" si="1"/>
        <v>50000</v>
      </c>
      <c r="H23" s="10" t="s">
        <v>39</v>
      </c>
      <c r="I23" s="29" t="s">
        <v>13</v>
      </c>
      <c r="J23" s="29" t="s">
        <v>14</v>
      </c>
      <c r="K23" s="11"/>
    </row>
    <row r="24" spans="1:11" ht="344.25">
      <c r="A24" s="3">
        <v>18</v>
      </c>
      <c r="B24" s="13" t="s">
        <v>18</v>
      </c>
      <c r="C24" s="9" t="s">
        <v>41</v>
      </c>
      <c r="D24" s="14">
        <v>16000</v>
      </c>
      <c r="E24" s="14">
        <v>4295.5</v>
      </c>
      <c r="F24" s="14">
        <v>16000</v>
      </c>
      <c r="G24" s="19">
        <f t="shared" si="1"/>
        <v>11704.5</v>
      </c>
      <c r="H24" s="38"/>
      <c r="I24" s="29" t="s">
        <v>13</v>
      </c>
      <c r="J24" s="29" t="s">
        <v>14</v>
      </c>
      <c r="K24" s="11"/>
    </row>
    <row r="25" spans="1:11" ht="191.25">
      <c r="A25" s="3">
        <v>19</v>
      </c>
      <c r="B25" s="13" t="s">
        <v>18</v>
      </c>
      <c r="C25" s="9" t="s">
        <v>42</v>
      </c>
      <c r="D25" s="14">
        <v>16000</v>
      </c>
      <c r="E25" s="14">
        <v>6174.7</v>
      </c>
      <c r="F25" s="14">
        <v>16000</v>
      </c>
      <c r="G25" s="19">
        <f t="shared" si="1"/>
        <v>9825.3</v>
      </c>
      <c r="H25" s="38"/>
      <c r="I25" s="35" t="s">
        <v>13</v>
      </c>
      <c r="J25" s="35" t="s">
        <v>14</v>
      </c>
      <c r="K25" s="11"/>
    </row>
    <row r="26" spans="1:11" ht="280.5">
      <c r="A26" s="3">
        <v>20</v>
      </c>
      <c r="B26" s="13" t="s">
        <v>18</v>
      </c>
      <c r="C26" s="9" t="s">
        <v>43</v>
      </c>
      <c r="D26" s="14">
        <v>9000</v>
      </c>
      <c r="E26" s="14">
        <v>2250</v>
      </c>
      <c r="F26" s="14">
        <v>9000</v>
      </c>
      <c r="G26" s="19">
        <f t="shared" si="1"/>
        <v>6750</v>
      </c>
      <c r="H26" s="38"/>
      <c r="I26" s="35" t="s">
        <v>13</v>
      </c>
      <c r="J26" s="35" t="s">
        <v>14</v>
      </c>
      <c r="K26" s="11"/>
    </row>
    <row r="27" spans="1:11" ht="178.5">
      <c r="A27" s="3">
        <v>21</v>
      </c>
      <c r="B27" s="13" t="s">
        <v>18</v>
      </c>
      <c r="C27" s="9" t="s">
        <v>44</v>
      </c>
      <c r="D27" s="14">
        <v>603</v>
      </c>
      <c r="E27" s="14">
        <v>0</v>
      </c>
      <c r="F27" s="14">
        <v>603</v>
      </c>
      <c r="G27" s="19">
        <f t="shared" si="1"/>
        <v>603</v>
      </c>
      <c r="H27" s="38"/>
      <c r="I27" s="35" t="s">
        <v>13</v>
      </c>
      <c r="J27" s="35" t="s">
        <v>14</v>
      </c>
      <c r="K27" s="11"/>
    </row>
    <row r="28" spans="1:11" ht="216.75">
      <c r="A28" s="3">
        <v>22</v>
      </c>
      <c r="B28" s="13" t="s">
        <v>18</v>
      </c>
      <c r="C28" s="9" t="s">
        <v>45</v>
      </c>
      <c r="D28" s="14">
        <v>53000</v>
      </c>
      <c r="E28" s="14">
        <v>5000</v>
      </c>
      <c r="F28" s="14">
        <v>53000</v>
      </c>
      <c r="G28" s="19">
        <f t="shared" si="1"/>
        <v>48000</v>
      </c>
      <c r="H28" s="38"/>
      <c r="I28" s="35" t="s">
        <v>13</v>
      </c>
      <c r="J28" s="35" t="s">
        <v>14</v>
      </c>
      <c r="K28" s="11"/>
    </row>
    <row r="29" spans="1:11" ht="204">
      <c r="A29" s="3">
        <v>23</v>
      </c>
      <c r="B29" s="13" t="s">
        <v>18</v>
      </c>
      <c r="C29" s="9" t="s">
        <v>46</v>
      </c>
      <c r="D29" s="14">
        <v>3000</v>
      </c>
      <c r="E29" s="14">
        <v>0</v>
      </c>
      <c r="F29" s="18">
        <v>3000</v>
      </c>
      <c r="G29" s="19">
        <f t="shared" si="1"/>
        <v>3000</v>
      </c>
      <c r="H29" s="38"/>
      <c r="I29" s="29" t="s">
        <v>13</v>
      </c>
      <c r="J29" s="29" t="s">
        <v>14</v>
      </c>
      <c r="K29" s="11"/>
    </row>
    <row r="30" spans="1:11" ht="191.25">
      <c r="A30" s="3">
        <v>24</v>
      </c>
      <c r="B30" s="13" t="s">
        <v>18</v>
      </c>
      <c r="C30" s="9" t="s">
        <v>47</v>
      </c>
      <c r="D30" s="15">
        <v>18151.2</v>
      </c>
      <c r="E30" s="15">
        <v>4381.3</v>
      </c>
      <c r="F30" s="15">
        <v>18151.2</v>
      </c>
      <c r="G30" s="19">
        <f t="shared" si="1"/>
        <v>13769.900000000001</v>
      </c>
      <c r="H30" s="38"/>
      <c r="I30" s="29" t="s">
        <v>13</v>
      </c>
      <c r="J30" s="29" t="s">
        <v>14</v>
      </c>
      <c r="K30" s="11"/>
    </row>
    <row r="31" spans="1:11" ht="178.5">
      <c r="A31" s="3">
        <v>26</v>
      </c>
      <c r="B31" s="13" t="s">
        <v>18</v>
      </c>
      <c r="C31" s="9" t="s">
        <v>49</v>
      </c>
      <c r="D31" s="15">
        <v>17750</v>
      </c>
      <c r="E31" s="15">
        <v>4437.5</v>
      </c>
      <c r="F31" s="15">
        <v>17750</v>
      </c>
      <c r="G31" s="19">
        <f t="shared" si="1"/>
        <v>13312.5</v>
      </c>
      <c r="H31" s="38"/>
      <c r="I31" s="29" t="s">
        <v>13</v>
      </c>
      <c r="J31" s="29" t="s">
        <v>14</v>
      </c>
      <c r="K31" s="11"/>
    </row>
    <row r="32" spans="1:11" ht="229.5">
      <c r="A32" s="3">
        <v>27</v>
      </c>
      <c r="B32" s="13" t="s">
        <v>18</v>
      </c>
      <c r="C32" s="9" t="s">
        <v>50</v>
      </c>
      <c r="D32" s="15">
        <v>14820</v>
      </c>
      <c r="E32" s="15">
        <v>3705</v>
      </c>
      <c r="F32" s="15">
        <v>14820</v>
      </c>
      <c r="G32" s="19">
        <f t="shared" si="1"/>
        <v>11115</v>
      </c>
      <c r="H32" s="38"/>
      <c r="I32" s="29" t="s">
        <v>13</v>
      </c>
      <c r="J32" s="29" t="s">
        <v>14</v>
      </c>
      <c r="K32" s="11"/>
    </row>
    <row r="33" spans="1:11" ht="191.25">
      <c r="A33" s="3">
        <v>28</v>
      </c>
      <c r="B33" s="13" t="s">
        <v>18</v>
      </c>
      <c r="C33" s="9" t="s">
        <v>51</v>
      </c>
      <c r="D33" s="15">
        <v>0</v>
      </c>
      <c r="E33" s="15">
        <v>0</v>
      </c>
      <c r="F33" s="15">
        <v>8098.4</v>
      </c>
      <c r="G33" s="19">
        <f t="shared" si="1"/>
        <v>8098.4</v>
      </c>
      <c r="H33" s="38"/>
      <c r="I33" s="29" t="s">
        <v>13</v>
      </c>
      <c r="J33" s="29" t="s">
        <v>14</v>
      </c>
      <c r="K33" s="11"/>
    </row>
    <row r="34" spans="1:11" ht="15.75">
      <c r="A34" s="39"/>
      <c r="B34" s="20" t="s">
        <v>10</v>
      </c>
      <c r="C34" s="40"/>
      <c r="D34" s="41">
        <f>SUM(D7:D33)</f>
        <v>7344517.9</v>
      </c>
      <c r="E34" s="41">
        <f>SUM(E7:E33)</f>
        <v>6810352.000000001</v>
      </c>
      <c r="F34" s="41">
        <f>SUM(F7:F33)</f>
        <v>7784748.500000001</v>
      </c>
      <c r="G34" s="42">
        <f>SUM(G7:G33)</f>
        <v>974396.4999999999</v>
      </c>
      <c r="H34" s="20"/>
      <c r="I34" s="20"/>
      <c r="J34" s="20"/>
      <c r="K34" s="26"/>
    </row>
    <row r="35" spans="1:11" ht="15.75">
      <c r="A35" s="46"/>
      <c r="B35" s="47"/>
      <c r="C35" s="48"/>
      <c r="D35" s="49"/>
      <c r="E35" s="50"/>
      <c r="F35" s="51"/>
      <c r="G35" s="52"/>
      <c r="H35" s="47"/>
      <c r="I35" s="47"/>
      <c r="J35" s="47"/>
      <c r="K35" s="53"/>
    </row>
    <row r="36" spans="1:11" ht="15.75">
      <c r="A36" s="43"/>
      <c r="B36" s="44"/>
      <c r="C36" s="44"/>
      <c r="D36" s="44"/>
      <c r="E36" s="44"/>
      <c r="F36" s="44"/>
      <c r="G36" s="44"/>
      <c r="H36" s="44"/>
      <c r="I36" s="44"/>
      <c r="J36" s="44"/>
      <c r="K36" s="44"/>
    </row>
    <row r="37" spans="1:11" ht="15.75">
      <c r="A37" s="43"/>
      <c r="B37" s="44"/>
      <c r="C37" s="44"/>
      <c r="D37" s="44"/>
      <c r="E37" s="44"/>
      <c r="F37" s="44"/>
      <c r="G37" s="44"/>
      <c r="H37" s="44"/>
      <c r="I37" s="44"/>
      <c r="J37" s="44"/>
      <c r="K37" s="44"/>
    </row>
    <row r="38" spans="1:11" ht="18.75">
      <c r="A38" s="43"/>
      <c r="B38" s="45"/>
      <c r="C38" s="45"/>
      <c r="D38" s="45"/>
      <c r="E38" s="45"/>
      <c r="F38" s="45"/>
      <c r="G38" s="45"/>
      <c r="H38" s="44"/>
      <c r="I38" s="44"/>
      <c r="J38" s="44"/>
      <c r="K38" s="44"/>
    </row>
    <row r="39" spans="1:11" ht="15">
      <c r="A39" s="44"/>
      <c r="B39" s="44"/>
      <c r="C39" s="44"/>
      <c r="D39" s="44"/>
      <c r="E39" s="44"/>
      <c r="F39" s="44"/>
      <c r="G39" s="44"/>
      <c r="H39" s="44"/>
      <c r="I39" s="44"/>
      <c r="J39" s="44"/>
      <c r="K39" s="44"/>
    </row>
  </sheetData>
  <sheetProtection/>
  <mergeCells count="1">
    <mergeCell ref="A3:K3"/>
  </mergeCells>
  <conditionalFormatting sqref="E35 G18:G31 G7:G14">
    <cfRule type="expression" priority="25" dxfId="36" stopIfTrue="1">
      <formula>HasError()</formula>
    </cfRule>
    <cfRule type="expression" priority="26" dxfId="37" stopIfTrue="1">
      <formula>LockedByCondition()</formula>
    </cfRule>
    <cfRule type="expression" priority="27" dxfId="38" stopIfTrue="1">
      <formula>Locked()</formula>
    </cfRule>
  </conditionalFormatting>
  <conditionalFormatting sqref="F35">
    <cfRule type="expression" priority="22" dxfId="36" stopIfTrue="1">
      <formula>HasError()</formula>
    </cfRule>
    <cfRule type="expression" priority="23" dxfId="37" stopIfTrue="1">
      <formula>LockedByCondition()</formula>
    </cfRule>
    <cfRule type="expression" priority="24" dxfId="38" stopIfTrue="1">
      <formula>Locked()</formula>
    </cfRule>
  </conditionalFormatting>
  <conditionalFormatting sqref="G17">
    <cfRule type="expression" priority="7" dxfId="36" stopIfTrue="1">
      <formula>HasError()</formula>
    </cfRule>
    <cfRule type="expression" priority="8" dxfId="37" stopIfTrue="1">
      <formula>LockedByCondition()</formula>
    </cfRule>
    <cfRule type="expression" priority="9" dxfId="38" stopIfTrue="1">
      <formula>Locked()</formula>
    </cfRule>
  </conditionalFormatting>
  <conditionalFormatting sqref="G15">
    <cfRule type="expression" priority="13" dxfId="36" stopIfTrue="1">
      <formula>HasError()</formula>
    </cfRule>
    <cfRule type="expression" priority="14" dxfId="37" stopIfTrue="1">
      <formula>LockedByCondition()</formula>
    </cfRule>
    <cfRule type="expression" priority="15" dxfId="38" stopIfTrue="1">
      <formula>Locked()</formula>
    </cfRule>
  </conditionalFormatting>
  <conditionalFormatting sqref="G16">
    <cfRule type="expression" priority="10" dxfId="36" stopIfTrue="1">
      <formula>HasError()</formula>
    </cfRule>
    <cfRule type="expression" priority="11" dxfId="37" stopIfTrue="1">
      <formula>LockedByCondition()</formula>
    </cfRule>
    <cfRule type="expression" priority="12" dxfId="38" stopIfTrue="1">
      <formula>Locked()</formula>
    </cfRule>
  </conditionalFormatting>
  <conditionalFormatting sqref="G32">
    <cfRule type="expression" priority="4" dxfId="36" stopIfTrue="1">
      <formula>HasError()</formula>
    </cfRule>
    <cfRule type="expression" priority="5" dxfId="37" stopIfTrue="1">
      <formula>LockedByCondition()</formula>
    </cfRule>
    <cfRule type="expression" priority="6" dxfId="38" stopIfTrue="1">
      <formula>Locked()</formula>
    </cfRule>
  </conditionalFormatting>
  <conditionalFormatting sqref="G33">
    <cfRule type="expression" priority="1" dxfId="36" stopIfTrue="1">
      <formula>HasError()</formula>
    </cfRule>
    <cfRule type="expression" priority="2" dxfId="37" stopIfTrue="1">
      <formula>LockedByCondition()</formula>
    </cfRule>
    <cfRule type="expression" priority="3" dxfId="38" stopIfTrue="1">
      <formula>Locked()</formula>
    </cfRule>
  </conditionalFormatting>
  <printOptions/>
  <pageMargins left="0.7" right="0.7" top="0.75" bottom="0.75" header="0.3" footer="0.3"/>
  <pageSetup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3:L34"/>
  <sheetViews>
    <sheetView tabSelected="1" view="pageBreakPreview" zoomScale="77" zoomScaleSheetLayoutView="77" zoomScalePageLayoutView="0" workbookViewId="0" topLeftCell="A4">
      <pane xSplit="3" ySplit="3" topLeftCell="D18" activePane="bottomRight" state="frozen"/>
      <selection pane="topLeft" activeCell="A4" sqref="A4"/>
      <selection pane="topRight" activeCell="D4" sqref="D4"/>
      <selection pane="bottomLeft" activeCell="A7" sqref="A7"/>
      <selection pane="bottomRight" activeCell="J18" sqref="J18"/>
    </sheetView>
  </sheetViews>
  <sheetFormatPr defaultColWidth="9.140625" defaultRowHeight="15"/>
  <cols>
    <col min="1" max="1" width="5.7109375" style="12" customWidth="1"/>
    <col min="2" max="2" width="13.28125" style="12" customWidth="1"/>
    <col min="3" max="3" width="18.421875" style="12" customWidth="1"/>
    <col min="4" max="4" width="14.00390625" style="12" customWidth="1"/>
    <col min="5" max="5" width="15.28125" style="12" customWidth="1"/>
    <col min="6" max="6" width="15.57421875" style="12" customWidth="1"/>
    <col min="7" max="7" width="16.57421875" style="12" customWidth="1"/>
    <col min="8" max="8" width="27.7109375" style="12" customWidth="1"/>
    <col min="9" max="9" width="17.8515625" style="12" customWidth="1"/>
    <col min="10" max="10" width="20.28125" style="12" customWidth="1"/>
    <col min="11" max="11" width="18.140625" style="12" customWidth="1"/>
    <col min="12" max="16384" width="9.140625" style="12" customWidth="1"/>
  </cols>
  <sheetData>
    <row r="3" spans="1:11" ht="81" customHeight="1">
      <c r="A3" s="64" t="s">
        <v>17</v>
      </c>
      <c r="B3" s="65"/>
      <c r="C3" s="65"/>
      <c r="D3" s="65"/>
      <c r="E3" s="65"/>
      <c r="F3" s="65"/>
      <c r="G3" s="65"/>
      <c r="H3" s="65"/>
      <c r="I3" s="65"/>
      <c r="J3" s="65"/>
      <c r="K3" s="65"/>
    </row>
    <row r="5" spans="1:11" ht="67.5" customHeight="1">
      <c r="A5" s="1" t="s">
        <v>5</v>
      </c>
      <c r="B5" s="1" t="s">
        <v>8</v>
      </c>
      <c r="C5" s="1" t="s">
        <v>4</v>
      </c>
      <c r="D5" s="1" t="s">
        <v>20</v>
      </c>
      <c r="E5" s="1" t="s">
        <v>21</v>
      </c>
      <c r="F5" s="1" t="s">
        <v>22</v>
      </c>
      <c r="G5" s="1" t="s">
        <v>3</v>
      </c>
      <c r="H5" s="5" t="s">
        <v>0</v>
      </c>
      <c r="I5" s="1" t="s">
        <v>7</v>
      </c>
      <c r="J5" s="1" t="s">
        <v>1</v>
      </c>
      <c r="K5" s="1" t="s">
        <v>6</v>
      </c>
    </row>
    <row r="6" spans="1:11" s="8" customFormat="1" ht="18.75" customHeight="1">
      <c r="A6" s="54">
        <v>1</v>
      </c>
      <c r="B6" s="54">
        <v>2</v>
      </c>
      <c r="C6" s="54">
        <v>3</v>
      </c>
      <c r="D6" s="54">
        <v>4</v>
      </c>
      <c r="E6" s="54">
        <v>5</v>
      </c>
      <c r="F6" s="54">
        <v>6</v>
      </c>
      <c r="G6" s="54" t="s">
        <v>9</v>
      </c>
      <c r="H6" s="57">
        <v>8</v>
      </c>
      <c r="I6" s="54">
        <v>9</v>
      </c>
      <c r="J6" s="54">
        <v>10</v>
      </c>
      <c r="K6" s="54">
        <v>11</v>
      </c>
    </row>
    <row r="7" spans="1:11" ht="210">
      <c r="A7" s="3">
        <v>1</v>
      </c>
      <c r="B7" s="13" t="s">
        <v>18</v>
      </c>
      <c r="C7" s="27" t="s">
        <v>23</v>
      </c>
      <c r="D7" s="15">
        <v>466461.4</v>
      </c>
      <c r="E7" s="15">
        <v>116615</v>
      </c>
      <c r="F7" s="15">
        <v>466461.4</v>
      </c>
      <c r="G7" s="19">
        <f aca="true" t="shared" si="0" ref="G7:G28">F7-E7</f>
        <v>349846.4</v>
      </c>
      <c r="H7" s="58" t="s">
        <v>54</v>
      </c>
      <c r="I7" s="29" t="s">
        <v>13</v>
      </c>
      <c r="J7" s="29" t="s">
        <v>14</v>
      </c>
      <c r="K7" s="4"/>
    </row>
    <row r="8" spans="1:11" ht="315">
      <c r="A8" s="3">
        <v>2</v>
      </c>
      <c r="B8" s="13" t="s">
        <v>11</v>
      </c>
      <c r="C8" s="56" t="s">
        <v>25</v>
      </c>
      <c r="D8" s="15">
        <v>12003.5</v>
      </c>
      <c r="E8" s="15">
        <v>3750</v>
      </c>
      <c r="F8" s="15">
        <v>12003.5</v>
      </c>
      <c r="G8" s="19">
        <f t="shared" si="0"/>
        <v>8253.5</v>
      </c>
      <c r="H8" s="58" t="s">
        <v>56</v>
      </c>
      <c r="I8" s="29" t="s">
        <v>13</v>
      </c>
      <c r="J8" s="29" t="s">
        <v>14</v>
      </c>
      <c r="K8" s="4"/>
    </row>
    <row r="9" spans="1:11" ht="285">
      <c r="A9" s="3">
        <v>3</v>
      </c>
      <c r="B9" s="13" t="s">
        <v>11</v>
      </c>
      <c r="C9" s="27" t="s">
        <v>26</v>
      </c>
      <c r="D9" s="15">
        <v>10052.7</v>
      </c>
      <c r="E9" s="15">
        <v>2513.2</v>
      </c>
      <c r="F9" s="15">
        <v>10052.7</v>
      </c>
      <c r="G9" s="19">
        <f t="shared" si="0"/>
        <v>7539.500000000001</v>
      </c>
      <c r="H9" s="58" t="s">
        <v>55</v>
      </c>
      <c r="I9" s="29" t="s">
        <v>13</v>
      </c>
      <c r="J9" s="29" t="s">
        <v>14</v>
      </c>
      <c r="K9" s="4"/>
    </row>
    <row r="10" spans="1:11" ht="195">
      <c r="A10" s="3">
        <v>4</v>
      </c>
      <c r="B10" s="13" t="s">
        <v>18</v>
      </c>
      <c r="C10" s="27" t="s">
        <v>27</v>
      </c>
      <c r="D10" s="15">
        <v>114762.3</v>
      </c>
      <c r="E10" s="15">
        <v>28690.6</v>
      </c>
      <c r="F10" s="15">
        <v>114762.3</v>
      </c>
      <c r="G10" s="19">
        <f t="shared" si="0"/>
        <v>86071.70000000001</v>
      </c>
      <c r="H10" s="58" t="s">
        <v>57</v>
      </c>
      <c r="I10" s="29" t="s">
        <v>13</v>
      </c>
      <c r="J10" s="29" t="s">
        <v>14</v>
      </c>
      <c r="K10" s="4"/>
    </row>
    <row r="11" spans="1:12" ht="255">
      <c r="A11" s="3">
        <v>5</v>
      </c>
      <c r="B11" s="13" t="s">
        <v>18</v>
      </c>
      <c r="C11" s="27" t="s">
        <v>28</v>
      </c>
      <c r="D11" s="15">
        <v>22195.2</v>
      </c>
      <c r="E11" s="15">
        <v>5548.8</v>
      </c>
      <c r="F11" s="15">
        <v>22195.2</v>
      </c>
      <c r="G11" s="19">
        <f t="shared" si="0"/>
        <v>16646.4</v>
      </c>
      <c r="H11" s="58" t="s">
        <v>58</v>
      </c>
      <c r="I11" s="29" t="s">
        <v>13</v>
      </c>
      <c r="J11" s="29" t="s">
        <v>14</v>
      </c>
      <c r="K11" s="4"/>
      <c r="L11" s="6"/>
    </row>
    <row r="12" spans="1:12" ht="210">
      <c r="A12" s="3">
        <v>6</v>
      </c>
      <c r="B12" s="2" t="s">
        <v>18</v>
      </c>
      <c r="C12" s="27" t="s">
        <v>30</v>
      </c>
      <c r="D12" s="15">
        <v>16719</v>
      </c>
      <c r="E12" s="15">
        <v>5179.7</v>
      </c>
      <c r="F12" s="15">
        <v>16719</v>
      </c>
      <c r="G12" s="19">
        <f t="shared" si="0"/>
        <v>11539.3</v>
      </c>
      <c r="H12" s="58" t="s">
        <v>59</v>
      </c>
      <c r="I12" s="29" t="s">
        <v>13</v>
      </c>
      <c r="J12" s="29" t="s">
        <v>14</v>
      </c>
      <c r="K12" s="4"/>
      <c r="L12" s="6"/>
    </row>
    <row r="13" spans="1:12" ht="204">
      <c r="A13" s="3">
        <v>7</v>
      </c>
      <c r="B13" s="2" t="s">
        <v>18</v>
      </c>
      <c r="C13" s="9" t="s">
        <v>31</v>
      </c>
      <c r="D13" s="15">
        <v>9832.9</v>
      </c>
      <c r="E13" s="15">
        <v>0</v>
      </c>
      <c r="F13" s="15">
        <v>9832.9</v>
      </c>
      <c r="G13" s="19">
        <f t="shared" si="0"/>
        <v>9832.9</v>
      </c>
      <c r="H13" s="58" t="s">
        <v>60</v>
      </c>
      <c r="I13" s="55" t="s">
        <v>13</v>
      </c>
      <c r="J13" s="55" t="s">
        <v>14</v>
      </c>
      <c r="K13" s="11"/>
      <c r="L13" s="6"/>
    </row>
    <row r="14" spans="1:12" ht="315">
      <c r="A14" s="16">
        <v>8</v>
      </c>
      <c r="B14" s="13" t="s">
        <v>18</v>
      </c>
      <c r="C14" s="9" t="s">
        <v>32</v>
      </c>
      <c r="D14" s="14">
        <v>15429</v>
      </c>
      <c r="E14" s="14">
        <v>3857.2</v>
      </c>
      <c r="F14" s="14">
        <v>15429</v>
      </c>
      <c r="G14" s="19">
        <f t="shared" si="0"/>
        <v>11571.8</v>
      </c>
      <c r="H14" s="58" t="s">
        <v>61</v>
      </c>
      <c r="I14" s="35" t="s">
        <v>13</v>
      </c>
      <c r="J14" s="35" t="s">
        <v>14</v>
      </c>
      <c r="K14" s="17"/>
      <c r="L14" s="6"/>
    </row>
    <row r="15" spans="1:11" ht="409.5">
      <c r="A15" s="3">
        <v>9</v>
      </c>
      <c r="B15" s="2" t="s">
        <v>18</v>
      </c>
      <c r="C15" s="9" t="s">
        <v>34</v>
      </c>
      <c r="D15" s="14">
        <v>41460</v>
      </c>
      <c r="E15" s="14">
        <v>10154</v>
      </c>
      <c r="F15" s="14">
        <v>41460</v>
      </c>
      <c r="G15" s="19">
        <f t="shared" si="0"/>
        <v>31306</v>
      </c>
      <c r="H15" s="55" t="s">
        <v>73</v>
      </c>
      <c r="I15" s="55" t="s">
        <v>13</v>
      </c>
      <c r="J15" s="55" t="s">
        <v>14</v>
      </c>
      <c r="K15" s="11"/>
    </row>
    <row r="16" spans="1:11" ht="153">
      <c r="A16" s="3">
        <v>10</v>
      </c>
      <c r="B16" s="13" t="s">
        <v>18</v>
      </c>
      <c r="C16" s="9" t="s">
        <v>35</v>
      </c>
      <c r="D16" s="14">
        <v>1998.6</v>
      </c>
      <c r="E16" s="14">
        <v>499.7</v>
      </c>
      <c r="F16" s="14">
        <v>1998.6</v>
      </c>
      <c r="G16" s="19">
        <f t="shared" si="0"/>
        <v>1498.8999999999999</v>
      </c>
      <c r="H16" s="58" t="s">
        <v>62</v>
      </c>
      <c r="I16" s="35" t="s">
        <v>13</v>
      </c>
      <c r="J16" s="35" t="s">
        <v>14</v>
      </c>
      <c r="K16" s="11"/>
    </row>
    <row r="17" spans="1:11" ht="140.25">
      <c r="A17" s="3">
        <v>11</v>
      </c>
      <c r="B17" s="13" t="s">
        <v>18</v>
      </c>
      <c r="C17" s="9" t="s">
        <v>36</v>
      </c>
      <c r="D17" s="14">
        <v>7741.1</v>
      </c>
      <c r="E17" s="14">
        <v>1935.2</v>
      </c>
      <c r="F17" s="14">
        <v>7741.1</v>
      </c>
      <c r="G17" s="19">
        <f t="shared" si="0"/>
        <v>5805.900000000001</v>
      </c>
      <c r="H17" s="58" t="s">
        <v>63</v>
      </c>
      <c r="I17" s="35" t="s">
        <v>13</v>
      </c>
      <c r="J17" s="35" t="s">
        <v>14</v>
      </c>
      <c r="K17" s="11"/>
    </row>
    <row r="18" spans="1:11" ht="204">
      <c r="A18" s="3">
        <v>12</v>
      </c>
      <c r="B18" s="13" t="s">
        <v>18</v>
      </c>
      <c r="C18" s="9" t="s">
        <v>37</v>
      </c>
      <c r="D18" s="14">
        <v>11685</v>
      </c>
      <c r="E18" s="14">
        <v>2921.3</v>
      </c>
      <c r="F18" s="14">
        <v>11685</v>
      </c>
      <c r="G18" s="19">
        <f t="shared" si="0"/>
        <v>8763.7</v>
      </c>
      <c r="H18" s="58" t="s">
        <v>64</v>
      </c>
      <c r="I18" s="35" t="s">
        <v>13</v>
      </c>
      <c r="J18" s="35" t="s">
        <v>14</v>
      </c>
      <c r="K18" s="11"/>
    </row>
    <row r="19" spans="1:11" ht="255">
      <c r="A19" s="3">
        <v>13</v>
      </c>
      <c r="B19" s="13" t="s">
        <v>18</v>
      </c>
      <c r="C19" s="9" t="s">
        <v>38</v>
      </c>
      <c r="D19" s="36">
        <v>17100</v>
      </c>
      <c r="E19" s="36">
        <v>4275</v>
      </c>
      <c r="F19" s="36">
        <v>27100</v>
      </c>
      <c r="G19" s="19">
        <f t="shared" si="0"/>
        <v>22825</v>
      </c>
      <c r="H19" s="74" t="s">
        <v>75</v>
      </c>
      <c r="I19" s="35" t="s">
        <v>13</v>
      </c>
      <c r="J19" s="35" t="s">
        <v>14</v>
      </c>
      <c r="K19" s="11"/>
    </row>
    <row r="20" spans="1:11" ht="165.75">
      <c r="A20" s="3">
        <v>14</v>
      </c>
      <c r="B20" s="13" t="s">
        <v>18</v>
      </c>
      <c r="C20" s="9" t="s">
        <v>40</v>
      </c>
      <c r="D20" s="36">
        <v>10085</v>
      </c>
      <c r="E20" s="36">
        <v>12500</v>
      </c>
      <c r="F20" s="14">
        <v>62500</v>
      </c>
      <c r="G20" s="19">
        <f t="shared" si="0"/>
        <v>50000</v>
      </c>
      <c r="H20" s="62" t="s">
        <v>71</v>
      </c>
      <c r="I20" s="29" t="s">
        <v>13</v>
      </c>
      <c r="J20" s="29" t="s">
        <v>14</v>
      </c>
      <c r="K20" s="11"/>
    </row>
    <row r="21" spans="1:11" ht="318.75">
      <c r="A21" s="3">
        <v>15</v>
      </c>
      <c r="B21" s="13" t="s">
        <v>18</v>
      </c>
      <c r="C21" s="9" t="s">
        <v>41</v>
      </c>
      <c r="D21" s="14">
        <v>16000</v>
      </c>
      <c r="E21" s="14">
        <v>4295.5</v>
      </c>
      <c r="F21" s="14">
        <v>16000</v>
      </c>
      <c r="G21" s="19">
        <f t="shared" si="0"/>
        <v>11704.5</v>
      </c>
      <c r="H21" s="29" t="s">
        <v>72</v>
      </c>
      <c r="I21" s="29" t="s">
        <v>13</v>
      </c>
      <c r="J21" s="29" t="s">
        <v>14</v>
      </c>
      <c r="K21" s="11"/>
    </row>
    <row r="22" spans="1:11" ht="267.75">
      <c r="A22" s="3">
        <v>16</v>
      </c>
      <c r="B22" s="13" t="s">
        <v>18</v>
      </c>
      <c r="C22" s="9" t="s">
        <v>43</v>
      </c>
      <c r="D22" s="14">
        <v>9000</v>
      </c>
      <c r="E22" s="14">
        <v>2250</v>
      </c>
      <c r="F22" s="14">
        <v>9000</v>
      </c>
      <c r="G22" s="19">
        <f t="shared" si="0"/>
        <v>6750</v>
      </c>
      <c r="H22" s="35" t="s">
        <v>65</v>
      </c>
      <c r="I22" s="35" t="s">
        <v>13</v>
      </c>
      <c r="J22" s="35" t="s">
        <v>14</v>
      </c>
      <c r="K22" s="11"/>
    </row>
    <row r="23" spans="1:11" ht="165.75">
      <c r="A23" s="3">
        <v>17</v>
      </c>
      <c r="B23" s="13" t="s">
        <v>18</v>
      </c>
      <c r="C23" s="9" t="s">
        <v>44</v>
      </c>
      <c r="D23" s="14">
        <v>603</v>
      </c>
      <c r="E23" s="14">
        <v>0</v>
      </c>
      <c r="F23" s="14">
        <v>603</v>
      </c>
      <c r="G23" s="19">
        <f t="shared" si="0"/>
        <v>603</v>
      </c>
      <c r="H23" s="35" t="s">
        <v>66</v>
      </c>
      <c r="I23" s="35" t="s">
        <v>13</v>
      </c>
      <c r="J23" s="35" t="s">
        <v>14</v>
      </c>
      <c r="K23" s="11"/>
    </row>
    <row r="24" spans="1:11" ht="178.5">
      <c r="A24" s="3">
        <v>18</v>
      </c>
      <c r="B24" s="13" t="s">
        <v>18</v>
      </c>
      <c r="C24" s="9" t="s">
        <v>45</v>
      </c>
      <c r="D24" s="14">
        <v>53000</v>
      </c>
      <c r="E24" s="14">
        <v>5000</v>
      </c>
      <c r="F24" s="14">
        <v>53000</v>
      </c>
      <c r="G24" s="19">
        <f t="shared" si="0"/>
        <v>48000</v>
      </c>
      <c r="H24" s="35" t="s">
        <v>67</v>
      </c>
      <c r="I24" s="35" t="s">
        <v>13</v>
      </c>
      <c r="J24" s="35" t="s">
        <v>14</v>
      </c>
      <c r="K24" s="11"/>
    </row>
    <row r="25" spans="1:11" ht="153">
      <c r="A25" s="3">
        <v>19</v>
      </c>
      <c r="B25" s="13" t="s">
        <v>18</v>
      </c>
      <c r="C25" s="9" t="s">
        <v>47</v>
      </c>
      <c r="D25" s="15">
        <v>18151.2</v>
      </c>
      <c r="E25" s="15">
        <v>4381.3</v>
      </c>
      <c r="F25" s="15">
        <v>18151.2</v>
      </c>
      <c r="G25" s="19">
        <f t="shared" si="0"/>
        <v>13769.900000000001</v>
      </c>
      <c r="H25" s="29" t="s">
        <v>68</v>
      </c>
      <c r="I25" s="29" t="s">
        <v>13</v>
      </c>
      <c r="J25" s="29" t="s">
        <v>14</v>
      </c>
      <c r="K25" s="11"/>
    </row>
    <row r="26" spans="1:11" ht="165.75">
      <c r="A26" s="3">
        <v>20</v>
      </c>
      <c r="B26" s="13" t="s">
        <v>18</v>
      </c>
      <c r="C26" s="9" t="s">
        <v>49</v>
      </c>
      <c r="D26" s="15">
        <v>17750</v>
      </c>
      <c r="E26" s="15">
        <v>4437.5</v>
      </c>
      <c r="F26" s="15">
        <v>17750</v>
      </c>
      <c r="G26" s="19">
        <f t="shared" si="0"/>
        <v>13312.5</v>
      </c>
      <c r="H26" s="29" t="s">
        <v>69</v>
      </c>
      <c r="I26" s="29" t="s">
        <v>13</v>
      </c>
      <c r="J26" s="29" t="s">
        <v>14</v>
      </c>
      <c r="K26" s="11"/>
    </row>
    <row r="27" spans="1:11" ht="216.75">
      <c r="A27" s="3">
        <v>21</v>
      </c>
      <c r="B27" s="13" t="s">
        <v>18</v>
      </c>
      <c r="C27" s="9" t="s">
        <v>50</v>
      </c>
      <c r="D27" s="15">
        <v>14820</v>
      </c>
      <c r="E27" s="15">
        <v>3705</v>
      </c>
      <c r="F27" s="15">
        <v>14820</v>
      </c>
      <c r="G27" s="19">
        <f t="shared" si="0"/>
        <v>11115</v>
      </c>
      <c r="H27" s="29" t="s">
        <v>70</v>
      </c>
      <c r="I27" s="29" t="s">
        <v>13</v>
      </c>
      <c r="J27" s="29" t="s">
        <v>14</v>
      </c>
      <c r="K27" s="11"/>
    </row>
    <row r="28" spans="1:11" ht="189">
      <c r="A28" s="3">
        <v>22</v>
      </c>
      <c r="B28" s="13" t="s">
        <v>18</v>
      </c>
      <c r="C28" s="9" t="s">
        <v>53</v>
      </c>
      <c r="D28" s="15">
        <v>73543.7</v>
      </c>
      <c r="E28" s="15">
        <v>1000</v>
      </c>
      <c r="F28" s="15">
        <v>73543.7</v>
      </c>
      <c r="G28" s="19">
        <f t="shared" si="0"/>
        <v>72543.7</v>
      </c>
      <c r="H28" s="29" t="s">
        <v>74</v>
      </c>
      <c r="I28" s="29"/>
      <c r="J28" s="29"/>
      <c r="K28" s="11"/>
    </row>
    <row r="29" spans="1:11" ht="15.75">
      <c r="A29" s="59"/>
      <c r="B29" s="2" t="s">
        <v>10</v>
      </c>
      <c r="C29" s="27"/>
      <c r="D29" s="60">
        <f>SUM(D7:D28)</f>
        <v>960393.5999999999</v>
      </c>
      <c r="E29" s="60">
        <f>SUM(E7:E28)</f>
        <v>223509</v>
      </c>
      <c r="F29" s="60">
        <f>SUM(F7:F28)</f>
        <v>1022808.5999999999</v>
      </c>
      <c r="G29" s="60">
        <f>SUM(G7:G28)</f>
        <v>799299.6</v>
      </c>
      <c r="H29" s="61"/>
      <c r="I29" s="61"/>
      <c r="J29" s="61"/>
      <c r="K29" s="4"/>
    </row>
    <row r="30" spans="1:11" ht="15.75">
      <c r="A30" s="46"/>
      <c r="B30" s="47"/>
      <c r="C30" s="48"/>
      <c r="D30" s="49"/>
      <c r="E30" s="50"/>
      <c r="F30" s="51"/>
      <c r="G30" s="52"/>
      <c r="H30" s="47"/>
      <c r="I30" s="47"/>
      <c r="J30" s="47"/>
      <c r="K30" s="53"/>
    </row>
    <row r="31" spans="1:11" ht="15.75">
      <c r="A31" s="43"/>
      <c r="B31" s="44"/>
      <c r="C31" s="44"/>
      <c r="D31" s="44"/>
      <c r="E31" s="44"/>
      <c r="F31" s="44"/>
      <c r="G31" s="44"/>
      <c r="H31" s="44"/>
      <c r="I31" s="44"/>
      <c r="J31" s="44"/>
      <c r="K31" s="44"/>
    </row>
    <row r="32" spans="1:11" ht="15.75">
      <c r="A32" s="43"/>
      <c r="B32" s="44"/>
      <c r="C32" s="44"/>
      <c r="D32" s="44"/>
      <c r="E32" s="44"/>
      <c r="F32" s="44"/>
      <c r="G32" s="44"/>
      <c r="H32" s="44"/>
      <c r="I32" s="44"/>
      <c r="J32" s="44"/>
      <c r="K32" s="44"/>
    </row>
    <row r="33" spans="1:11" ht="18.75">
      <c r="A33" s="43"/>
      <c r="B33" s="45"/>
      <c r="C33" s="45"/>
      <c r="D33" s="45"/>
      <c r="E33" s="45"/>
      <c r="F33" s="45"/>
      <c r="G33" s="45"/>
      <c r="H33" s="44"/>
      <c r="I33" s="44"/>
      <c r="J33" s="44"/>
      <c r="K33" s="44"/>
    </row>
    <row r="34" spans="1:11" ht="15">
      <c r="A34" s="44"/>
      <c r="B34" s="44"/>
      <c r="C34" s="44"/>
      <c r="D34" s="44"/>
      <c r="E34" s="44"/>
      <c r="F34" s="44"/>
      <c r="G34" s="44"/>
      <c r="H34" s="44"/>
      <c r="I34" s="44"/>
      <c r="J34" s="44"/>
      <c r="K34" s="44"/>
    </row>
  </sheetData>
  <sheetProtection/>
  <autoFilter ref="A6:L31"/>
  <mergeCells count="1">
    <mergeCell ref="A3:K3"/>
  </mergeCells>
  <conditionalFormatting sqref="E30 G7:G12 G28 G15:G26">
    <cfRule type="expression" priority="19" dxfId="36" stopIfTrue="1">
      <formula>HasError()</formula>
    </cfRule>
    <cfRule type="expression" priority="20" dxfId="37" stopIfTrue="1">
      <formula>LockedByCondition()</formula>
    </cfRule>
    <cfRule type="expression" priority="21" dxfId="38" stopIfTrue="1">
      <formula>Locked()</formula>
    </cfRule>
  </conditionalFormatting>
  <conditionalFormatting sqref="F30">
    <cfRule type="expression" priority="16" dxfId="36" stopIfTrue="1">
      <formula>HasError()</formula>
    </cfRule>
    <cfRule type="expression" priority="17" dxfId="37" stopIfTrue="1">
      <formula>LockedByCondition()</formula>
    </cfRule>
    <cfRule type="expression" priority="18" dxfId="38" stopIfTrue="1">
      <formula>Locked()</formula>
    </cfRule>
  </conditionalFormatting>
  <conditionalFormatting sqref="G13">
    <cfRule type="expression" priority="10" dxfId="36" stopIfTrue="1">
      <formula>HasError()</formula>
    </cfRule>
    <cfRule type="expression" priority="11" dxfId="37" stopIfTrue="1">
      <formula>LockedByCondition()</formula>
    </cfRule>
    <cfRule type="expression" priority="12" dxfId="38" stopIfTrue="1">
      <formula>Locked()</formula>
    </cfRule>
  </conditionalFormatting>
  <conditionalFormatting sqref="G14">
    <cfRule type="expression" priority="7" dxfId="36" stopIfTrue="1">
      <formula>HasError()</formula>
    </cfRule>
    <cfRule type="expression" priority="8" dxfId="37" stopIfTrue="1">
      <formula>LockedByCondition()</formula>
    </cfRule>
    <cfRule type="expression" priority="9" dxfId="38" stopIfTrue="1">
      <formula>Locked()</formula>
    </cfRule>
  </conditionalFormatting>
  <conditionalFormatting sqref="G27">
    <cfRule type="expression" priority="4" dxfId="36" stopIfTrue="1">
      <formula>HasError()</formula>
    </cfRule>
    <cfRule type="expression" priority="5" dxfId="37" stopIfTrue="1">
      <formula>LockedByCondition()</formula>
    </cfRule>
    <cfRule type="expression" priority="6" dxfId="38" stopIfTrue="1">
      <formula>Locked()</formula>
    </cfRule>
  </conditionalFormatting>
  <printOptions/>
  <pageMargins left="0" right="0" top="0" bottom="0" header="0" footer="0"/>
  <pageSetup fitToHeight="1000" fitToWidth="1" horizontalDpi="600" verticalDpi="600" orientation="landscape" paperSize="9" scale="79" r:id="rId1"/>
</worksheet>
</file>

<file path=xl/worksheets/sheet3.xml><?xml version="1.0" encoding="utf-8"?>
<worksheet xmlns="http://schemas.openxmlformats.org/spreadsheetml/2006/main" xmlns:r="http://schemas.openxmlformats.org/officeDocument/2006/relationships">
  <dimension ref="C1:I45"/>
  <sheetViews>
    <sheetView zoomScale="95" zoomScaleNormal="95" zoomScalePageLayoutView="0" workbookViewId="0" topLeftCell="A1">
      <selection activeCell="I3" sqref="I3:I4"/>
    </sheetView>
  </sheetViews>
  <sheetFormatPr defaultColWidth="9.140625" defaultRowHeight="15"/>
  <cols>
    <col min="3" max="3" width="19.00390625" style="0" customWidth="1"/>
    <col min="4" max="4" width="16.8515625" style="0" customWidth="1"/>
    <col min="5" max="5" width="19.421875" style="0" customWidth="1"/>
    <col min="6" max="6" width="16.421875" style="0" customWidth="1"/>
    <col min="7" max="7" width="18.421875" style="0" customWidth="1"/>
    <col min="8" max="8" width="25.8515625" style="0" customWidth="1"/>
    <col min="9" max="9" width="26.140625" style="0" customWidth="1"/>
  </cols>
  <sheetData>
    <row r="1" spans="3:9" ht="157.5" customHeight="1">
      <c r="C1" s="68" t="s">
        <v>76</v>
      </c>
      <c r="D1" s="66">
        <v>466461.4</v>
      </c>
      <c r="E1" s="66">
        <v>769032.82</v>
      </c>
      <c r="F1" s="66">
        <v>466461.4</v>
      </c>
      <c r="G1" s="66">
        <v>116615</v>
      </c>
      <c r="H1" s="66">
        <v>466461.4</v>
      </c>
      <c r="I1" s="66">
        <v>349846.4</v>
      </c>
    </row>
    <row r="2" spans="3:9" ht="15.75" thickBot="1">
      <c r="C2" s="69"/>
      <c r="D2" s="67"/>
      <c r="E2" s="67"/>
      <c r="F2" s="67"/>
      <c r="G2" s="67"/>
      <c r="H2" s="67"/>
      <c r="I2" s="67"/>
    </row>
    <row r="3" spans="3:9" ht="409.5" customHeight="1">
      <c r="C3" s="68" t="s">
        <v>77</v>
      </c>
      <c r="D3" s="66">
        <v>12003.5</v>
      </c>
      <c r="E3" s="66">
        <v>15000</v>
      </c>
      <c r="F3" s="66">
        <v>12003.5</v>
      </c>
      <c r="G3" s="66">
        <v>3750</v>
      </c>
      <c r="H3" s="66">
        <v>12003.5</v>
      </c>
      <c r="I3" s="66">
        <v>8253.5</v>
      </c>
    </row>
    <row r="4" spans="3:9" ht="15.75" thickBot="1">
      <c r="C4" s="69"/>
      <c r="D4" s="67"/>
      <c r="E4" s="67"/>
      <c r="F4" s="67"/>
      <c r="G4" s="67"/>
      <c r="H4" s="67"/>
      <c r="I4" s="67"/>
    </row>
    <row r="5" spans="3:9" ht="362.25" customHeight="1">
      <c r="C5" s="68" t="s">
        <v>78</v>
      </c>
      <c r="D5" s="66">
        <v>10052.7</v>
      </c>
      <c r="E5" s="66">
        <v>16412.1</v>
      </c>
      <c r="F5" s="66">
        <v>10052.7</v>
      </c>
      <c r="G5" s="66">
        <v>2513.2</v>
      </c>
      <c r="H5" s="66">
        <v>10052.7</v>
      </c>
      <c r="I5" s="66">
        <v>7539.5</v>
      </c>
    </row>
    <row r="6" spans="3:9" ht="15.75" thickBot="1">
      <c r="C6" s="69"/>
      <c r="D6" s="67"/>
      <c r="E6" s="67"/>
      <c r="F6" s="67"/>
      <c r="G6" s="67"/>
      <c r="H6" s="67"/>
      <c r="I6" s="67"/>
    </row>
    <row r="7" spans="3:9" ht="189" customHeight="1">
      <c r="C7" s="68" t="s">
        <v>79</v>
      </c>
      <c r="D7" s="66">
        <v>114762.3</v>
      </c>
      <c r="E7" s="66">
        <v>657845</v>
      </c>
      <c r="F7" s="66">
        <v>114762.3</v>
      </c>
      <c r="G7" s="66">
        <v>28690.6</v>
      </c>
      <c r="H7" s="66">
        <v>114762.3</v>
      </c>
      <c r="I7" s="66">
        <v>86071.7</v>
      </c>
    </row>
    <row r="8" spans="3:9" ht="15.75" thickBot="1">
      <c r="C8" s="69"/>
      <c r="D8" s="67"/>
      <c r="E8" s="67"/>
      <c r="F8" s="67"/>
      <c r="G8" s="67"/>
      <c r="H8" s="67"/>
      <c r="I8" s="67"/>
    </row>
    <row r="9" spans="3:9" ht="315" customHeight="1">
      <c r="C9" s="68" t="s">
        <v>80</v>
      </c>
      <c r="D9" s="66">
        <v>22195.2</v>
      </c>
      <c r="E9" s="66">
        <v>232090</v>
      </c>
      <c r="F9" s="66">
        <v>22195.2</v>
      </c>
      <c r="G9" s="66">
        <v>5548.8</v>
      </c>
      <c r="H9" s="66">
        <v>22195.2</v>
      </c>
      <c r="I9" s="66">
        <v>16646.4</v>
      </c>
    </row>
    <row r="10" spans="3:9" ht="15.75" thickBot="1">
      <c r="C10" s="69"/>
      <c r="D10" s="67"/>
      <c r="E10" s="67"/>
      <c r="F10" s="67"/>
      <c r="G10" s="67"/>
      <c r="H10" s="67"/>
      <c r="I10" s="67"/>
    </row>
    <row r="11" spans="3:9" ht="204.75" customHeight="1">
      <c r="C11" s="68" t="s">
        <v>81</v>
      </c>
      <c r="D11" s="66">
        <v>16719</v>
      </c>
      <c r="E11" s="66">
        <v>115422.5</v>
      </c>
      <c r="F11" s="66">
        <v>16719</v>
      </c>
      <c r="G11" s="66">
        <v>5179.7</v>
      </c>
      <c r="H11" s="66">
        <v>16719</v>
      </c>
      <c r="I11" s="66">
        <v>11539.3</v>
      </c>
    </row>
    <row r="12" spans="3:9" ht="15.75" thickBot="1">
      <c r="C12" s="69"/>
      <c r="D12" s="67"/>
      <c r="E12" s="67"/>
      <c r="F12" s="67"/>
      <c r="G12" s="67"/>
      <c r="H12" s="67"/>
      <c r="I12" s="67"/>
    </row>
    <row r="13" spans="3:9" ht="315" customHeight="1">
      <c r="C13" s="68" t="s">
        <v>82</v>
      </c>
      <c r="D13" s="66">
        <v>9832.9</v>
      </c>
      <c r="E13" s="66">
        <v>18787</v>
      </c>
      <c r="F13" s="66">
        <v>9832.9</v>
      </c>
      <c r="G13" s="66">
        <v>0</v>
      </c>
      <c r="H13" s="66">
        <v>9832.9</v>
      </c>
      <c r="I13" s="66">
        <v>9832.9</v>
      </c>
    </row>
    <row r="14" spans="3:9" ht="15.75" thickBot="1">
      <c r="C14" s="69"/>
      <c r="D14" s="67"/>
      <c r="E14" s="67"/>
      <c r="F14" s="67"/>
      <c r="G14" s="67"/>
      <c r="H14" s="67"/>
      <c r="I14" s="67"/>
    </row>
    <row r="15" spans="3:9" ht="236.25" customHeight="1">
      <c r="C15" s="68" t="s">
        <v>83</v>
      </c>
      <c r="D15" s="66">
        <v>15429</v>
      </c>
      <c r="E15" s="66">
        <v>24370</v>
      </c>
      <c r="F15" s="66">
        <v>15429</v>
      </c>
      <c r="G15" s="66">
        <v>3857.2</v>
      </c>
      <c r="H15" s="66">
        <v>15429</v>
      </c>
      <c r="I15" s="66">
        <v>11571.8</v>
      </c>
    </row>
    <row r="16" spans="3:9" ht="15.75" thickBot="1">
      <c r="C16" s="69"/>
      <c r="D16" s="67"/>
      <c r="E16" s="67"/>
      <c r="F16" s="67"/>
      <c r="G16" s="67"/>
      <c r="H16" s="67"/>
      <c r="I16" s="67"/>
    </row>
    <row r="17" spans="3:9" ht="204.75" customHeight="1">
      <c r="C17" s="68" t="s">
        <v>84</v>
      </c>
      <c r="D17" s="66">
        <v>41460</v>
      </c>
      <c r="E17" s="66">
        <v>43615.9</v>
      </c>
      <c r="F17" s="66">
        <v>41460</v>
      </c>
      <c r="G17" s="66">
        <v>10154</v>
      </c>
      <c r="H17" s="66">
        <v>41460</v>
      </c>
      <c r="I17" s="66">
        <v>31306</v>
      </c>
    </row>
    <row r="18" spans="3:9" ht="15.75" thickBot="1">
      <c r="C18" s="69"/>
      <c r="D18" s="67"/>
      <c r="E18" s="67"/>
      <c r="F18" s="67"/>
      <c r="G18" s="67"/>
      <c r="H18" s="67"/>
      <c r="I18" s="67"/>
    </row>
    <row r="19" spans="3:9" ht="204.75" customHeight="1">
      <c r="C19" s="68" t="s">
        <v>85</v>
      </c>
      <c r="D19" s="66">
        <v>1998.6</v>
      </c>
      <c r="E19" s="66">
        <v>2644.5</v>
      </c>
      <c r="F19" s="66">
        <v>1998.6</v>
      </c>
      <c r="G19" s="66">
        <v>499.7</v>
      </c>
      <c r="H19" s="66">
        <v>1998.6</v>
      </c>
      <c r="I19" s="66">
        <v>1498.9</v>
      </c>
    </row>
    <row r="20" spans="3:9" ht="15.75" thickBot="1">
      <c r="C20" s="69"/>
      <c r="D20" s="67"/>
      <c r="E20" s="67"/>
      <c r="F20" s="67"/>
      <c r="G20" s="67"/>
      <c r="H20" s="67"/>
      <c r="I20" s="67"/>
    </row>
    <row r="21" spans="3:9" ht="141.75" customHeight="1">
      <c r="C21" s="68" t="s">
        <v>86</v>
      </c>
      <c r="D21" s="66">
        <v>7741.1</v>
      </c>
      <c r="E21" s="66">
        <v>69546.1</v>
      </c>
      <c r="F21" s="66">
        <v>7741.1</v>
      </c>
      <c r="G21" s="66">
        <v>1935.2</v>
      </c>
      <c r="H21" s="66">
        <v>7741.1</v>
      </c>
      <c r="I21" s="66">
        <v>5805.9</v>
      </c>
    </row>
    <row r="22" spans="3:9" ht="15.75" thickBot="1">
      <c r="C22" s="69"/>
      <c r="D22" s="67"/>
      <c r="E22" s="67"/>
      <c r="F22" s="67"/>
      <c r="G22" s="67"/>
      <c r="H22" s="67"/>
      <c r="I22" s="67"/>
    </row>
    <row r="23" spans="3:9" ht="330.75" customHeight="1">
      <c r="C23" s="68" t="s">
        <v>87</v>
      </c>
      <c r="D23" s="66">
        <v>11685</v>
      </c>
      <c r="E23" s="66">
        <v>105264</v>
      </c>
      <c r="F23" s="66">
        <v>11685</v>
      </c>
      <c r="G23" s="66">
        <v>2921.3</v>
      </c>
      <c r="H23" s="66">
        <v>11685</v>
      </c>
      <c r="I23" s="66">
        <v>8763.7</v>
      </c>
    </row>
    <row r="24" spans="3:9" ht="15.75" thickBot="1">
      <c r="C24" s="69"/>
      <c r="D24" s="67"/>
      <c r="E24" s="67"/>
      <c r="F24" s="67"/>
      <c r="G24" s="67"/>
      <c r="H24" s="67"/>
      <c r="I24" s="67"/>
    </row>
    <row r="25" spans="3:9" ht="409.5" customHeight="1">
      <c r="C25" s="68" t="s">
        <v>88</v>
      </c>
      <c r="D25" s="66">
        <v>17100</v>
      </c>
      <c r="E25" s="66">
        <v>783323.1</v>
      </c>
      <c r="F25" s="66">
        <v>27100</v>
      </c>
      <c r="G25" s="66">
        <v>4275</v>
      </c>
      <c r="H25" s="66">
        <v>27100</v>
      </c>
      <c r="I25" s="66">
        <v>22825</v>
      </c>
    </row>
    <row r="26" spans="3:9" ht="15.75" thickBot="1">
      <c r="C26" s="69"/>
      <c r="D26" s="67"/>
      <c r="E26" s="67"/>
      <c r="F26" s="67"/>
      <c r="G26" s="67"/>
      <c r="H26" s="67"/>
      <c r="I26" s="67"/>
    </row>
    <row r="27" spans="3:9" ht="173.25" customHeight="1">
      <c r="C27" s="68" t="s">
        <v>89</v>
      </c>
      <c r="D27" s="66">
        <v>10085</v>
      </c>
      <c r="E27" s="66">
        <v>324408.2</v>
      </c>
      <c r="F27" s="66" t="s">
        <v>90</v>
      </c>
      <c r="G27" s="66">
        <v>12500</v>
      </c>
      <c r="H27" s="66">
        <v>62500</v>
      </c>
      <c r="I27" s="66">
        <v>50000</v>
      </c>
    </row>
    <row r="28" spans="3:9" ht="15.75" thickBot="1">
      <c r="C28" s="69"/>
      <c r="D28" s="67"/>
      <c r="E28" s="67"/>
      <c r="F28" s="67"/>
      <c r="G28" s="67"/>
      <c r="H28" s="67"/>
      <c r="I28" s="67"/>
    </row>
    <row r="29" spans="3:9" ht="409.5" customHeight="1">
      <c r="C29" s="68" t="s">
        <v>91</v>
      </c>
      <c r="D29" s="66">
        <v>16000</v>
      </c>
      <c r="E29" s="66">
        <v>17182</v>
      </c>
      <c r="F29" s="66">
        <v>16000</v>
      </c>
      <c r="G29" s="66">
        <v>4295.5</v>
      </c>
      <c r="H29" s="66">
        <v>16000</v>
      </c>
      <c r="I29" s="66">
        <v>11704.5</v>
      </c>
    </row>
    <row r="30" spans="3:9" ht="15.75" thickBot="1">
      <c r="C30" s="69"/>
      <c r="D30" s="67"/>
      <c r="E30" s="67"/>
      <c r="F30" s="67"/>
      <c r="G30" s="67"/>
      <c r="H30" s="67"/>
      <c r="I30" s="67"/>
    </row>
    <row r="31" spans="3:9" ht="409.5" customHeight="1">
      <c r="C31" s="68" t="s">
        <v>92</v>
      </c>
      <c r="D31" s="66">
        <v>9000</v>
      </c>
      <c r="E31" s="66">
        <v>9468</v>
      </c>
      <c r="F31" s="66">
        <v>9000</v>
      </c>
      <c r="G31" s="66">
        <v>2250</v>
      </c>
      <c r="H31" s="66">
        <v>9000</v>
      </c>
      <c r="I31" s="66">
        <v>6750</v>
      </c>
    </row>
    <row r="32" spans="3:9" ht="15.75" thickBot="1">
      <c r="C32" s="69"/>
      <c r="D32" s="67"/>
      <c r="E32" s="67"/>
      <c r="F32" s="67"/>
      <c r="G32" s="67"/>
      <c r="H32" s="67"/>
      <c r="I32" s="67"/>
    </row>
    <row r="33" spans="3:9" ht="220.5" customHeight="1">
      <c r="C33" s="68" t="s">
        <v>93</v>
      </c>
      <c r="D33" s="66">
        <v>603</v>
      </c>
      <c r="E33" s="66">
        <v>1214</v>
      </c>
      <c r="F33" s="66">
        <v>603</v>
      </c>
      <c r="G33" s="66">
        <v>0</v>
      </c>
      <c r="H33" s="66">
        <v>603</v>
      </c>
      <c r="I33" s="66">
        <v>603</v>
      </c>
    </row>
    <row r="34" spans="3:9" ht="15.75" thickBot="1">
      <c r="C34" s="69"/>
      <c r="D34" s="67"/>
      <c r="E34" s="67"/>
      <c r="F34" s="67"/>
      <c r="G34" s="67"/>
      <c r="H34" s="67"/>
      <c r="I34" s="67"/>
    </row>
    <row r="35" spans="3:9" ht="236.25" customHeight="1">
      <c r="C35" s="70" t="s">
        <v>94</v>
      </c>
      <c r="D35" s="66">
        <v>53000</v>
      </c>
      <c r="E35" s="66">
        <v>65000</v>
      </c>
      <c r="F35" s="66">
        <v>53000</v>
      </c>
      <c r="G35" s="66">
        <v>5000</v>
      </c>
      <c r="H35" s="66">
        <v>53000</v>
      </c>
      <c r="I35" s="72">
        <v>48000</v>
      </c>
    </row>
    <row r="36" spans="3:9" ht="15.75" thickBot="1">
      <c r="C36" s="71"/>
      <c r="D36" s="67"/>
      <c r="E36" s="67"/>
      <c r="F36" s="67"/>
      <c r="G36" s="67"/>
      <c r="H36" s="67"/>
      <c r="I36" s="73"/>
    </row>
    <row r="37" spans="3:9" ht="220.5" customHeight="1">
      <c r="C37" s="68" t="s">
        <v>95</v>
      </c>
      <c r="D37" s="66">
        <v>18151.2</v>
      </c>
      <c r="E37" s="66">
        <v>16658.9</v>
      </c>
      <c r="F37" s="66">
        <v>18151.2</v>
      </c>
      <c r="G37" s="66">
        <v>4381.3</v>
      </c>
      <c r="H37" s="66">
        <v>18151.2</v>
      </c>
      <c r="I37" s="66">
        <v>13769.9</v>
      </c>
    </row>
    <row r="38" spans="3:9" ht="15.75" thickBot="1">
      <c r="C38" s="69"/>
      <c r="D38" s="67"/>
      <c r="E38" s="67"/>
      <c r="F38" s="67"/>
      <c r="G38" s="67"/>
      <c r="H38" s="67"/>
      <c r="I38" s="67"/>
    </row>
    <row r="39" spans="3:9" ht="157.5" customHeight="1">
      <c r="C39" s="68" t="s">
        <v>96</v>
      </c>
      <c r="D39" s="66">
        <v>17750</v>
      </c>
      <c r="E39" s="66">
        <v>18761.7</v>
      </c>
      <c r="F39" s="66">
        <v>17750</v>
      </c>
      <c r="G39" s="66">
        <v>4437.5</v>
      </c>
      <c r="H39" s="66">
        <v>17750</v>
      </c>
      <c r="I39" s="66">
        <v>13312.5</v>
      </c>
    </row>
    <row r="40" spans="3:9" ht="15.75" thickBot="1">
      <c r="C40" s="69"/>
      <c r="D40" s="67"/>
      <c r="E40" s="67"/>
      <c r="F40" s="67"/>
      <c r="G40" s="67"/>
      <c r="H40" s="67"/>
      <c r="I40" s="67"/>
    </row>
    <row r="41" spans="3:9" ht="330.75" customHeight="1">
      <c r="C41" s="68" t="s">
        <v>97</v>
      </c>
      <c r="D41" s="66">
        <v>14820</v>
      </c>
      <c r="E41" s="66">
        <v>15696.5</v>
      </c>
      <c r="F41" s="66">
        <v>14820</v>
      </c>
      <c r="G41" s="66">
        <v>3705</v>
      </c>
      <c r="H41" s="66">
        <v>14820</v>
      </c>
      <c r="I41" s="66">
        <v>11115</v>
      </c>
    </row>
    <row r="42" spans="3:9" ht="15.75" thickBot="1">
      <c r="C42" s="69"/>
      <c r="D42" s="67"/>
      <c r="E42" s="67"/>
      <c r="F42" s="67"/>
      <c r="G42" s="67"/>
      <c r="H42" s="67"/>
      <c r="I42" s="67"/>
    </row>
    <row r="43" spans="3:9" ht="157.5" customHeight="1">
      <c r="C43" s="68" t="s">
        <v>98</v>
      </c>
      <c r="D43" s="66">
        <v>73543.7</v>
      </c>
      <c r="E43" s="66">
        <v>693868.9</v>
      </c>
      <c r="F43" s="66">
        <v>73543.7</v>
      </c>
      <c r="G43" s="66">
        <v>1000</v>
      </c>
      <c r="H43" s="66">
        <v>73543.7</v>
      </c>
      <c r="I43" s="66">
        <v>72543.7</v>
      </c>
    </row>
    <row r="44" spans="3:9" ht="15.75" thickBot="1">
      <c r="C44" s="69"/>
      <c r="D44" s="67"/>
      <c r="E44" s="67"/>
      <c r="F44" s="67"/>
      <c r="G44" s="67"/>
      <c r="H44" s="67"/>
      <c r="I44" s="67"/>
    </row>
    <row r="45" spans="4:9" ht="15">
      <c r="D45" s="63">
        <f aca="true" t="shared" si="0" ref="D45:I45">SUM(D1:D44)</f>
        <v>960393.5999999999</v>
      </c>
      <c r="E45" s="63">
        <f t="shared" si="0"/>
        <v>4015611.22</v>
      </c>
      <c r="F45" s="63">
        <f t="shared" si="0"/>
        <v>960308.5999999999</v>
      </c>
      <c r="G45" s="63">
        <f t="shared" si="0"/>
        <v>223509</v>
      </c>
      <c r="H45" s="63">
        <f t="shared" si="0"/>
        <v>1022808.5999999999</v>
      </c>
      <c r="I45" s="63">
        <f t="shared" si="0"/>
        <v>799299.6</v>
      </c>
    </row>
  </sheetData>
  <sheetProtection/>
  <mergeCells count="154">
    <mergeCell ref="E1:E2"/>
    <mergeCell ref="F1:F2"/>
    <mergeCell ref="G1:G2"/>
    <mergeCell ref="H1:H2"/>
    <mergeCell ref="I1:I2"/>
    <mergeCell ref="C3:C4"/>
    <mergeCell ref="D3:D4"/>
    <mergeCell ref="E3:E4"/>
    <mergeCell ref="F3:F4"/>
    <mergeCell ref="G3:G4"/>
    <mergeCell ref="H3:H4"/>
    <mergeCell ref="I3:I4"/>
    <mergeCell ref="C1:C2"/>
    <mergeCell ref="D1:D2"/>
    <mergeCell ref="H7:H8"/>
    <mergeCell ref="I7:I8"/>
    <mergeCell ref="C5:C6"/>
    <mergeCell ref="D5:D6"/>
    <mergeCell ref="E5:E6"/>
    <mergeCell ref="F5:F6"/>
    <mergeCell ref="G5:G6"/>
    <mergeCell ref="H5:H6"/>
    <mergeCell ref="E9:E10"/>
    <mergeCell ref="F9:F10"/>
    <mergeCell ref="G9:G10"/>
    <mergeCell ref="H9:H10"/>
    <mergeCell ref="I5:I6"/>
    <mergeCell ref="C7:C8"/>
    <mergeCell ref="D7:D8"/>
    <mergeCell ref="E7:E8"/>
    <mergeCell ref="F7:F8"/>
    <mergeCell ref="G7:G8"/>
    <mergeCell ref="I9:I10"/>
    <mergeCell ref="C11:C12"/>
    <mergeCell ref="D11:D12"/>
    <mergeCell ref="E11:E12"/>
    <mergeCell ref="F11:F12"/>
    <mergeCell ref="G11:G12"/>
    <mergeCell ref="H11:H12"/>
    <mergeCell ref="I11:I12"/>
    <mergeCell ref="C9:C10"/>
    <mergeCell ref="D9:D10"/>
    <mergeCell ref="H15:H16"/>
    <mergeCell ref="I15:I16"/>
    <mergeCell ref="C13:C14"/>
    <mergeCell ref="D13:D14"/>
    <mergeCell ref="E13:E14"/>
    <mergeCell ref="F13:F14"/>
    <mergeCell ref="G13:G14"/>
    <mergeCell ref="H13:H14"/>
    <mergeCell ref="E17:E18"/>
    <mergeCell ref="F17:F18"/>
    <mergeCell ref="G17:G18"/>
    <mergeCell ref="H17:H18"/>
    <mergeCell ref="I13:I14"/>
    <mergeCell ref="C15:C16"/>
    <mergeCell ref="D15:D16"/>
    <mergeCell ref="E15:E16"/>
    <mergeCell ref="F15:F16"/>
    <mergeCell ref="G15:G16"/>
    <mergeCell ref="I17:I18"/>
    <mergeCell ref="C19:C20"/>
    <mergeCell ref="D19:D20"/>
    <mergeCell ref="E19:E20"/>
    <mergeCell ref="F19:F20"/>
    <mergeCell ref="G19:G20"/>
    <mergeCell ref="H19:H20"/>
    <mergeCell ref="I19:I20"/>
    <mergeCell ref="C17:C18"/>
    <mergeCell ref="D17:D18"/>
    <mergeCell ref="H23:H24"/>
    <mergeCell ref="I23:I24"/>
    <mergeCell ref="C21:C22"/>
    <mergeCell ref="D21:D22"/>
    <mergeCell ref="E21:E22"/>
    <mergeCell ref="F21:F22"/>
    <mergeCell ref="G21:G22"/>
    <mergeCell ref="H21:H22"/>
    <mergeCell ref="E25:E26"/>
    <mergeCell ref="F25:F26"/>
    <mergeCell ref="G25:G26"/>
    <mergeCell ref="H25:H26"/>
    <mergeCell ref="I21:I22"/>
    <mergeCell ref="C23:C24"/>
    <mergeCell ref="D23:D24"/>
    <mergeCell ref="E23:E24"/>
    <mergeCell ref="F23:F24"/>
    <mergeCell ref="G23:G24"/>
    <mergeCell ref="I25:I26"/>
    <mergeCell ref="C27:C28"/>
    <mergeCell ref="D27:D28"/>
    <mergeCell ref="E27:E28"/>
    <mergeCell ref="F27:F28"/>
    <mergeCell ref="G27:G28"/>
    <mergeCell ref="H27:H28"/>
    <mergeCell ref="I27:I28"/>
    <mergeCell ref="C25:C26"/>
    <mergeCell ref="D25:D26"/>
    <mergeCell ref="H31:H32"/>
    <mergeCell ref="I31:I32"/>
    <mergeCell ref="C29:C30"/>
    <mergeCell ref="D29:D30"/>
    <mergeCell ref="E29:E30"/>
    <mergeCell ref="F29:F30"/>
    <mergeCell ref="G29:G30"/>
    <mergeCell ref="H29:H30"/>
    <mergeCell ref="E33:E34"/>
    <mergeCell ref="F33:F34"/>
    <mergeCell ref="G33:G34"/>
    <mergeCell ref="H33:H34"/>
    <mergeCell ref="I29:I30"/>
    <mergeCell ref="C31:C32"/>
    <mergeCell ref="D31:D32"/>
    <mergeCell ref="E31:E32"/>
    <mergeCell ref="F31:F32"/>
    <mergeCell ref="G31:G32"/>
    <mergeCell ref="I33:I34"/>
    <mergeCell ref="C35:C36"/>
    <mergeCell ref="D35:D36"/>
    <mergeCell ref="E35:E36"/>
    <mergeCell ref="F35:F36"/>
    <mergeCell ref="G35:G36"/>
    <mergeCell ref="H35:H36"/>
    <mergeCell ref="I35:I36"/>
    <mergeCell ref="C33:C34"/>
    <mergeCell ref="D33:D34"/>
    <mergeCell ref="H39:H40"/>
    <mergeCell ref="I39:I40"/>
    <mergeCell ref="C37:C38"/>
    <mergeCell ref="D37:D38"/>
    <mergeCell ref="E37:E38"/>
    <mergeCell ref="F37:F38"/>
    <mergeCell ref="G37:G38"/>
    <mergeCell ref="H37:H38"/>
    <mergeCell ref="E41:E42"/>
    <mergeCell ref="F41:F42"/>
    <mergeCell ref="G41:G42"/>
    <mergeCell ref="H41:H42"/>
    <mergeCell ref="I37:I38"/>
    <mergeCell ref="C39:C40"/>
    <mergeCell ref="D39:D40"/>
    <mergeCell ref="E39:E40"/>
    <mergeCell ref="F39:F40"/>
    <mergeCell ref="G39:G40"/>
    <mergeCell ref="I41:I42"/>
    <mergeCell ref="C43:C44"/>
    <mergeCell ref="D43:D44"/>
    <mergeCell ref="E43:E44"/>
    <mergeCell ref="F43:F44"/>
    <mergeCell ref="G43:G44"/>
    <mergeCell ref="H43:H44"/>
    <mergeCell ref="I43:I44"/>
    <mergeCell ref="C41:C42"/>
    <mergeCell ref="D41:D4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Богатырева</dc:creator>
  <cp:keywords/>
  <dc:description/>
  <cp:lastModifiedBy>Токарева Вероника Валентиновна</cp:lastModifiedBy>
  <cp:lastPrinted>2017-11-13T07:37:26Z</cp:lastPrinted>
  <dcterms:created xsi:type="dcterms:W3CDTF">2015-11-10T06:37:55Z</dcterms:created>
  <dcterms:modified xsi:type="dcterms:W3CDTF">2017-11-14T06:10:42Z</dcterms:modified>
  <cp:category/>
  <cp:version/>
  <cp:contentType/>
  <cp:contentStatus/>
</cp:coreProperties>
</file>