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2" sheetId="1" r:id="rId1"/>
  </sheets>
  <definedNames>
    <definedName name="_xlnm.Print_Titles" localSheetId="0">Table2!$10:$10</definedName>
  </definedNames>
  <calcPr calcId="125725"/>
</workbook>
</file>

<file path=xl/calcChain.xml><?xml version="1.0" encoding="utf-8"?>
<calcChain xmlns="http://schemas.openxmlformats.org/spreadsheetml/2006/main">
  <c r="B24" i="1"/>
  <c r="B37"/>
  <c r="B22"/>
  <c r="B19"/>
  <c r="B11"/>
  <c r="B20"/>
  <c r="C39"/>
  <c r="D39"/>
  <c r="D25"/>
  <c r="C25"/>
  <c r="B39" l="1"/>
</calcChain>
</file>

<file path=xl/sharedStrings.xml><?xml version="1.0" encoding="utf-8"?>
<sst xmlns="http://schemas.openxmlformats.org/spreadsheetml/2006/main" count="48" uniqueCount="40">
  <si>
    <t>Приложение 11</t>
  </si>
  <si>
    <t>к Закону Удмуртской Республики</t>
  </si>
  <si>
    <t>«О бюджете Удмуртской Республики на 2018 год
и на плановый период 2019 и 2020 годов»</t>
  </si>
  <si>
    <t/>
  </si>
  <si>
    <t>Распределение бюджетных ассигнований, направляемых на государственную поддержку семьи и детей за счёт средств бюджета Удмуртской Республики на 2018 и на плановый период 2019 и 2020 годов</t>
  </si>
  <si>
    <t>тыс. руб.</t>
  </si>
  <si>
    <t>Наименование</t>
  </si>
  <si>
    <t>2018 год</t>
  </si>
  <si>
    <t>2019 год</t>
  </si>
  <si>
    <t>2020 год</t>
  </si>
  <si>
    <t>Выплата денежных средств на содержание детей, находящихся под опекой (попечительством)</t>
  </si>
  <si>
    <t>Выплата единовременного денежного пособия в Удмуртской Республике при усыновлении или удочерении</t>
  </si>
  <si>
    <t>Выплата компенсации расходов на приобретение одежды и обуви для школьников из малоимущих многодетных семей</t>
  </si>
  <si>
    <t>Выплаты единовременного денежного пособия выпускникам образовательных организаций из числа детей-сирот и детей, оставшихся без попечения родителей</t>
  </si>
  <si>
    <t>Денежные компенсационные выплаты за питание детям-сиротам и детям, оставшимся без попечения родителей</t>
  </si>
  <si>
    <t>Денежные компенсационные выплаты по обеспечению детей-сирот и детей, оставшихся без попечения родителей, в том числе выпускников, одеждой и обувью</t>
  </si>
  <si>
    <t>Единовременное денежное вознаграждение  для награждённых знаком отличия «Родительская слава»</t>
  </si>
  <si>
    <t>Ежегодное пособие на приобретение учебной литературы и письменных принадлежностей в размере трёхмесячной стипендии</t>
  </si>
  <si>
    <t>Ежемесячная денежная выплата нуждающимся в поддержке семьям при рождении в семье после 31 декабря 2012 года третьего и последующих детей</t>
  </si>
  <si>
    <t>Ежемесячное пособие на ребёнка</t>
  </si>
  <si>
    <t>Компенсация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</si>
  <si>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На реализацию Закона Удмуртской Республики от 7 октября 2005 года № 52-РЗ «Об учреждении знака отличия «Материнская слава»</t>
  </si>
  <si>
    <t>Обеспечение питанием детей дошкольного и школьного возраста в Удмуртской Республике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</si>
  <si>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</si>
  <si>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Оказание единовременной материальной помощи семьям, направляющим детей-инвалидов на продолжительное лечение или операцию за пределы Удмуртской Республики</t>
  </si>
  <si>
    <t>Организация отдыха, оздоровления и занятости детей, подростков и молодёжи в Удмуртской Республике</t>
  </si>
  <si>
    <t>Пособие по беременности и родам безработным женщинам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</si>
  <si>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</si>
  <si>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Предоставление мер социальной поддержки многодетным семьям</t>
  </si>
  <si>
    <t>Расходы на выплату денежных средств на содержание усыновлённых (удочерённых) детей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</si>
  <si>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профессионального образования</t>
  </si>
  <si>
    <t>Расходы на осуществление деятельности, связанной с перевозкой в пределах Удмуртской Республики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</si>
  <si>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</si>
  <si>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туберкулёзной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</si>
  <si>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Реализация мер по стабилизации демографической ситуации в Удмуртской Республике</t>
  </si>
  <si>
    <t>Социальная поддержка детей-сирот и детей, оставшихся без попечения родителей, переданных в приёмные семьи</t>
  </si>
  <si>
    <t>Субсидии на приобретение жилья и  компенсация молодым семьям  процентной ставки по  жилищным кредитам и займам</t>
  </si>
  <si>
    <t>ИТОГО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</si>
  <si>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</si>
  <si>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Приложение 5 к таблице 2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</si>
</sst>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4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11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topLeftCell="A37" workbookViewId="0">
      <selection activeCell="B39" sqref="B39"/>
    </sheetView>
  </sheetViews>
  <sheetFormatPr defaultRowHeight="12.75"/>
  <cols>
    <col min="1" max="1" width="62.6640625" customWidth="1"/>
    <col min="2" max="2" width="14.5" customWidth="1"/>
    <col min="3" max="3" width="14.6640625" customWidth="1"/>
    <col min="4" max="4" width="15.1640625" customWidth="1"/>
  </cols>
  <sheetData>
    <row r="1" spans="1:4" ht="15.75" customHeight="1">
      <c r="B1" s="8" t="s">
        <v>39</v>
      </c>
      <c r="C1" s="8"/>
      <c r="D1" s="8"/>
    </row>
    <row r="2" spans="1:4" ht="29.65" customHeight="1">
      <c r="A2" s="9" t="s">
        <v>0</v>
      </c>
      <c r="B2" s="9"/>
      <c r="C2" s="9"/>
      <c r="D2" s="9"/>
    </row>
    <row r="3" spans="1:4" ht="23.85" customHeight="1">
      <c r="A3" s="9" t="s">
        <v>1</v>
      </c>
      <c r="B3" s="9"/>
      <c r="C3" s="9"/>
      <c r="D3" s="9"/>
    </row>
    <row r="4" spans="1:4" ht="34.35" customHeight="1">
      <c r="A4" s="9" t="s">
        <v>2</v>
      </c>
      <c r="B4" s="9"/>
      <c r="C4" s="9"/>
      <c r="D4" s="9"/>
    </row>
    <row r="5" spans="1:4" ht="10.5" customHeight="1">
      <c r="A5" s="9" t="s">
        <v>3</v>
      </c>
      <c r="B5" s="9"/>
      <c r="C5" s="9"/>
      <c r="D5" s="9"/>
    </row>
    <row r="6" spans="1:4" ht="13.5" customHeight="1">
      <c r="A6" s="1" t="s">
        <v>3</v>
      </c>
      <c r="B6" s="7" t="s">
        <v>3</v>
      </c>
      <c r="C6" s="7" t="s">
        <v>3</v>
      </c>
      <c r="D6" s="7" t="s">
        <v>3</v>
      </c>
    </row>
    <row r="7" spans="1:4" ht="52.35" customHeight="1">
      <c r="A7" s="10" t="s">
        <v>4</v>
      </c>
      <c r="B7" s="10"/>
      <c r="C7" s="10"/>
      <c r="D7" s="10"/>
    </row>
    <row r="8" spans="1:4" ht="15.75" customHeight="1">
      <c r="A8" s="1" t="s">
        <v>3</v>
      </c>
      <c r="B8" s="7" t="s">
        <v>3</v>
      </c>
      <c r="C8" s="7" t="s">
        <v>3</v>
      </c>
      <c r="D8" s="7" t="s">
        <v>3</v>
      </c>
    </row>
    <row r="9" spans="1:4" ht="21.4" customHeight="1">
      <c r="A9" s="9" t="s">
        <v>5</v>
      </c>
      <c r="B9" s="9"/>
      <c r="C9" s="9"/>
      <c r="D9" s="9"/>
    </row>
    <row r="10" spans="1:4" ht="25.5" customHeight="1">
      <c r="A10" s="2" t="s">
        <v>6</v>
      </c>
      <c r="B10" s="2" t="s">
        <v>7</v>
      </c>
      <c r="C10" s="2" t="s">
        <v>8</v>
      </c>
      <c r="D10" s="2" t="s">
        <v>9</v>
      </c>
    </row>
    <row r="11" spans="1:4" ht="34.35" customHeight="1">
      <c r="A11" s="3" t="s">
        <v>10</v>
      </c>
      <c r="B11" s="4">
        <f>324426.3</f>
        <v>324426.3</v>
      </c>
      <c r="C11" s="4">
        <v>324426.3</v>
      </c>
      <c r="D11" s="4">
        <v>324426.3</v>
      </c>
    </row>
    <row r="12" spans="1:4" ht="52.35" customHeight="1">
      <c r="A12" s="3" t="s">
        <v>11</v>
      </c>
      <c r="B12" s="4">
        <v>5000</v>
      </c>
      <c r="C12" s="4">
        <v>0</v>
      </c>
      <c r="D12" s="4">
        <v>0</v>
      </c>
    </row>
    <row r="13" spans="1:4" ht="52.35" customHeight="1">
      <c r="A13" s="3" t="s">
        <v>12</v>
      </c>
      <c r="B13" s="4">
        <v>9000</v>
      </c>
      <c r="C13" s="4">
        <v>9000</v>
      </c>
      <c r="D13" s="4">
        <v>9000</v>
      </c>
    </row>
    <row r="14" spans="1:4" ht="69.400000000000006" customHeight="1">
      <c r="A14" s="3" t="s">
        <v>13</v>
      </c>
      <c r="B14" s="4">
        <v>189.5</v>
      </c>
      <c r="C14" s="4">
        <v>189.5</v>
      </c>
      <c r="D14" s="4">
        <v>189.5</v>
      </c>
    </row>
    <row r="15" spans="1:4" ht="52.35" customHeight="1">
      <c r="A15" s="3" t="s">
        <v>14</v>
      </c>
      <c r="B15" s="4">
        <v>51138.9</v>
      </c>
      <c r="C15" s="4">
        <v>51138.9</v>
      </c>
      <c r="D15" s="4">
        <v>51138.9</v>
      </c>
    </row>
    <row r="16" spans="1:4" ht="69.400000000000006" customHeight="1">
      <c r="A16" s="3" t="s">
        <v>15</v>
      </c>
      <c r="B16" s="4">
        <v>29613.9</v>
      </c>
      <c r="C16" s="4">
        <v>32601.599999999999</v>
      </c>
      <c r="D16" s="4">
        <v>32601.599999999999</v>
      </c>
    </row>
    <row r="17" spans="1:4" ht="34.35" customHeight="1">
      <c r="A17" s="3" t="s">
        <v>16</v>
      </c>
      <c r="B17" s="4">
        <v>700</v>
      </c>
      <c r="C17" s="4">
        <v>700</v>
      </c>
      <c r="D17" s="4">
        <v>700</v>
      </c>
    </row>
    <row r="18" spans="1:4" ht="52.35" customHeight="1">
      <c r="A18" s="3" t="s">
        <v>17</v>
      </c>
      <c r="B18" s="4">
        <v>2496.1999999999998</v>
      </c>
      <c r="C18" s="4">
        <v>2496.1999999999998</v>
      </c>
      <c r="D18" s="4">
        <v>2496.1999999999998</v>
      </c>
    </row>
    <row r="19" spans="1:4" ht="52.35" customHeight="1">
      <c r="A19" s="3" t="s">
        <v>18</v>
      </c>
      <c r="B19" s="4">
        <f>293100+12540</f>
        <v>305640</v>
      </c>
      <c r="C19" s="4">
        <v>293100</v>
      </c>
      <c r="D19" s="4">
        <v>293100</v>
      </c>
    </row>
    <row r="20" spans="1:4" ht="52.35" customHeight="1">
      <c r="A20" s="3" t="s">
        <v>38</v>
      </c>
      <c r="B20" s="4">
        <f>166411+96897.5-5</f>
        <v>263303.5</v>
      </c>
      <c r="C20" s="4"/>
      <c r="D20" s="4"/>
    </row>
    <row r="21" spans="1:4" ht="15" customHeight="1">
      <c r="A21" s="3" t="s">
        <v>19</v>
      </c>
      <c r="B21" s="4">
        <v>316781.8</v>
      </c>
      <c r="C21" s="4">
        <v>316781.8</v>
      </c>
      <c r="D21" s="4">
        <v>316781.8</v>
      </c>
    </row>
    <row r="22" spans="1:4" ht="96.75" customHeight="1">
      <c r="A22" s="3" t="s">
        <v>20</v>
      </c>
      <c r="B22" s="4">
        <f>186252</f>
        <v>186252</v>
      </c>
      <c r="C22" s="4">
        <v>186032</v>
      </c>
      <c r="D22" s="4">
        <v>186032</v>
      </c>
    </row>
    <row r="23" spans="1:4" ht="52.35" customHeight="1">
      <c r="A23" s="3" t="s">
        <v>21</v>
      </c>
      <c r="B23" s="4">
        <v>700</v>
      </c>
      <c r="C23" s="4">
        <v>700</v>
      </c>
      <c r="D23" s="4">
        <v>700</v>
      </c>
    </row>
    <row r="24" spans="1:4" ht="34.35" customHeight="1">
      <c r="A24" s="3" t="s">
        <v>22</v>
      </c>
      <c r="B24" s="4">
        <f>14821+75267.7</f>
        <v>90088.7</v>
      </c>
      <c r="C24" s="4">
        <v>0</v>
      </c>
      <c r="D24" s="4">
        <v>0</v>
      </c>
    </row>
    <row r="25" spans="1:4" ht="69.400000000000006" customHeight="1">
      <c r="A25" s="3" t="s">
        <v>23</v>
      </c>
      <c r="B25" s="4">
        <v>116267.9</v>
      </c>
      <c r="C25" s="4">
        <f>98157.2+23024.5</f>
        <v>121181.7</v>
      </c>
      <c r="D25" s="4">
        <f>102083.5+23945.5</f>
        <v>126029</v>
      </c>
    </row>
    <row r="26" spans="1:4" ht="69.400000000000006" customHeight="1">
      <c r="A26" s="3" t="s">
        <v>24</v>
      </c>
      <c r="B26" s="4">
        <v>1300</v>
      </c>
      <c r="C26" s="4">
        <v>1300</v>
      </c>
      <c r="D26" s="4">
        <v>1300</v>
      </c>
    </row>
    <row r="27" spans="1:4" ht="52.35" customHeight="1">
      <c r="A27" s="3" t="s">
        <v>25</v>
      </c>
      <c r="B27" s="4">
        <v>101527.9</v>
      </c>
      <c r="C27" s="4">
        <v>11066.5</v>
      </c>
      <c r="D27" s="4">
        <v>93179.9</v>
      </c>
    </row>
    <row r="28" spans="1:4" ht="34.35" customHeight="1">
      <c r="A28" s="3" t="s">
        <v>26</v>
      </c>
      <c r="B28" s="4">
        <v>34185.199999999997</v>
      </c>
      <c r="C28" s="4">
        <v>34185.199999999997</v>
      </c>
      <c r="D28" s="4">
        <v>34185.199999999997</v>
      </c>
    </row>
    <row r="29" spans="1:4" ht="86.45" customHeight="1">
      <c r="A29" s="3" t="s">
        <v>27</v>
      </c>
      <c r="B29" s="4">
        <v>20000</v>
      </c>
      <c r="C29" s="4">
        <v>20000</v>
      </c>
      <c r="D29" s="4">
        <v>20000</v>
      </c>
    </row>
    <row r="30" spans="1:4" ht="34.35" customHeight="1">
      <c r="A30" s="3" t="s">
        <v>28</v>
      </c>
      <c r="B30" s="4">
        <v>341207.4</v>
      </c>
      <c r="C30" s="4">
        <v>341207.4</v>
      </c>
      <c r="D30" s="4">
        <v>341207.4</v>
      </c>
    </row>
    <row r="31" spans="1:4" ht="34.35" customHeight="1">
      <c r="A31" s="3" t="s">
        <v>29</v>
      </c>
      <c r="B31" s="4">
        <v>6000</v>
      </c>
      <c r="C31" s="4">
        <v>6000</v>
      </c>
      <c r="D31" s="4">
        <v>6000</v>
      </c>
    </row>
    <row r="32" spans="1:4" ht="78.75" customHeight="1">
      <c r="A32" s="3" t="s">
        <v>30</v>
      </c>
      <c r="B32" s="4">
        <v>97.5</v>
      </c>
      <c r="C32" s="4">
        <v>97.5</v>
      </c>
      <c r="D32" s="4">
        <v>97.5</v>
      </c>
    </row>
    <row r="33" spans="1:4" ht="93" customHeight="1">
      <c r="A33" s="3" t="s">
        <v>31</v>
      </c>
      <c r="B33" s="4">
        <v>3.4</v>
      </c>
      <c r="C33" s="4">
        <v>0</v>
      </c>
      <c r="D33" s="4">
        <v>0</v>
      </c>
    </row>
    <row r="34" spans="1:4" ht="144" customHeight="1">
      <c r="A34" s="3" t="s">
        <v>32</v>
      </c>
      <c r="B34" s="4">
        <v>5324</v>
      </c>
      <c r="C34" s="4">
        <v>5324</v>
      </c>
      <c r="D34" s="4">
        <v>5324</v>
      </c>
    </row>
    <row r="35" spans="1:4" ht="134.25" customHeight="1">
      <c r="A35" s="3" t="s">
        <v>33</v>
      </c>
      <c r="B35" s="4">
        <v>6880</v>
      </c>
      <c r="C35" s="4">
        <v>6880</v>
      </c>
      <c r="D35" s="4">
        <v>6880</v>
      </c>
    </row>
    <row r="36" spans="1:4" ht="34.35" customHeight="1">
      <c r="A36" s="3" t="s">
        <v>34</v>
      </c>
      <c r="B36" s="4">
        <v>13054</v>
      </c>
      <c r="C36" s="4">
        <v>0</v>
      </c>
      <c r="D36" s="4">
        <v>0</v>
      </c>
    </row>
    <row r="37" spans="1:4" ht="52.35" customHeight="1">
      <c r="A37" s="3" t="s">
        <v>35</v>
      </c>
      <c r="B37" s="4">
        <f>107528</f>
        <v>107528</v>
      </c>
      <c r="C37" s="4">
        <v>107528</v>
      </c>
      <c r="D37" s="4">
        <v>107528</v>
      </c>
    </row>
    <row r="38" spans="1:4" ht="52.35" customHeight="1">
      <c r="A38" s="3" t="s">
        <v>36</v>
      </c>
      <c r="B38" s="4">
        <v>320000</v>
      </c>
      <c r="C38" s="4">
        <v>0</v>
      </c>
      <c r="D38" s="4">
        <v>0</v>
      </c>
    </row>
    <row r="39" spans="1:4" ht="21" customHeight="1">
      <c r="A39" s="5" t="s">
        <v>37</v>
      </c>
      <c r="B39" s="6">
        <f>SUM(B11:B38)</f>
        <v>2658706.0999999996</v>
      </c>
      <c r="C39" s="6">
        <f t="shared" ref="C39:D39" si="0">SUM(C11:C38)</f>
        <v>1871936.6</v>
      </c>
      <c r="D39" s="6">
        <f t="shared" si="0"/>
        <v>1958897.2999999998</v>
      </c>
    </row>
  </sheetData>
  <mergeCells count="7">
    <mergeCell ref="B1:D1"/>
    <mergeCell ref="A9:D9"/>
    <mergeCell ref="A2:D2"/>
    <mergeCell ref="A3:D3"/>
    <mergeCell ref="A4:D4"/>
    <mergeCell ref="A5:D5"/>
    <mergeCell ref="A7:D7"/>
  </mergeCells>
  <printOptions horizontalCentered="1"/>
  <pageMargins left="1.1811023622047245" right="0.39370078740157483" top="0.78740157480314965" bottom="0.78740157480314965" header="0.31496062992125984" footer="0"/>
  <pageSetup paperSize="9" scale="89" fitToHeight="3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Table2</vt:lpstr>
      <vt:lpstr>Table2!Заголовки_для_печати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2017-11-30T05:38:47Z</dcterms:modified>
</cp:coreProperties>
</file>