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1775" windowHeight="11640"/>
  </bookViews>
  <sheets>
    <sheet name="Лист1" sheetId="2" r:id="rId1"/>
  </sheets>
  <definedNames>
    <definedName name="_xlnm.Print_Titles" localSheetId="0">Лист1!$9:$9</definedName>
    <definedName name="_xlnm.Print_Area" localSheetId="0">Лист1!$A$1:$C$117</definedName>
  </definedNames>
  <calcPr calcId="125725"/>
</workbook>
</file>

<file path=xl/calcChain.xml><?xml version="1.0" encoding="utf-8"?>
<calcChain xmlns="http://schemas.openxmlformats.org/spreadsheetml/2006/main">
  <c r="C28" i="2"/>
  <c r="C44" l="1"/>
  <c r="C26" l="1"/>
  <c r="C14"/>
  <c r="C18" l="1"/>
  <c r="C16"/>
  <c r="C11"/>
  <c r="C10" l="1"/>
  <c r="C117" s="1"/>
</calcChain>
</file>

<file path=xl/sharedStrings.xml><?xml version="1.0" encoding="utf-8"?>
<sst xmlns="http://schemas.openxmlformats.org/spreadsheetml/2006/main" count="222" uniqueCount="222">
  <si>
    <t>Приложение 1</t>
  </si>
  <si>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</si>
  <si>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</si>
  <si>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</si>
  <si>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</si>
  <si>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</si>
  <si>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</si>
  <si>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</si>
  <si>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</si>
  <si>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</si>
  <si>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</si>
  <si>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</si>
  <si>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</si>
  <si>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</si>
  <si>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</si>
  <si>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</si>
  <si>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</si>
  <si>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</si>
  <si>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</si>
  <si>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</si>
  <si>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</si>
  <si>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</si>
  <si>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</si>
  <si>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</si>
  <si>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</si>
  <si>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</si>
  <si>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</si>
  <si>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</si>
  <si>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</si>
  <si>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</si>
  <si>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</si>
  <si>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</si>
  <si>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</si>
  <si>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</si>
  <si>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</si>
  <si>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</si>
  <si>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</si>
  <si>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</si>
  <si>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</si>
  <si>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</si>
  <si>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1 14 00000 00 0000 000</t>
  </si>
  <si>
    <t>ДОХОДЫ ОТ ПРОДАЖИ МАТЕРИАЛЬНЫХ И НЕМАТЕРИАЛЬНЫХ АКТИВОВ</t>
  </si>
  <si>
    <t>2 00 00000 00 0000 000</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</si>
  <si>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</si>
  <si>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</si>
  <si>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</si>
  <si>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</si>
  <si>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Сумма</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</si>
  <si>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</si>
  <si>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1 11 03020 02 0000 120</t>
  </si>
  <si>
    <t>1 13 00000 00 0000 000</t>
  </si>
  <si>
    <t>1 16 00000 00 0000 000</t>
  </si>
  <si>
    <t>ГОСУДАРСТВЕННАЯ ПОШЛИНА</t>
  </si>
  <si>
    <t>1 08 00000 00 0000 000</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</si>
  <si>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</si>
  <si>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</si>
  <si>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</si>
  <si>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</si>
  <si>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</si>
  <si>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</si>
  <si>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</si>
  <si>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</si>
  <si>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</si>
  <si>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</si>
  <si>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</si>
  <si>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</si>
  <si>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</si>
  <si>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</si>
  <si>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</si>
  <si>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</si>
  <si>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</si>
  <si>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</si>
  <si>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</si>
  <si>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1 12 02000 00 0000 120</t>
  </si>
  <si>
    <t>Налог на прибыль организаций</t>
  </si>
  <si>
    <t>1 01 01000 00 0000 110</t>
  </si>
  <si>
    <t>тыс. руб.</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</si>
  <si>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</si>
  <si>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</si>
  <si>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</si>
  <si>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</si>
  <si>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</si>
  <si>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</si>
  <si>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</si>
  <si>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</si>
  <si>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</si>
  <si>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</si>
  <si>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</si>
  <si>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2 02 15001 02 0000 150</t>
  </si>
  <si>
    <t>2 02 25065 02 0000 150</t>
  </si>
  <si>
    <t>2 02 25027 02 0000 150</t>
  </si>
  <si>
    <t>2 02 25066 02 0000 150</t>
  </si>
  <si>
    <t>2 02 25081 02 0000 150</t>
  </si>
  <si>
    <t>2 02 25082 02 0000 150</t>
  </si>
  <si>
    <t>2 02 25086 02 0000 150</t>
  </si>
  <si>
    <t>2 02 25097 02 0000 150</t>
  </si>
  <si>
    <t>2 02 25402 02 0000 150</t>
  </si>
  <si>
    <t>2 02 25462 02 0000 150</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</si>
  <si>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</si>
  <si>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</si>
  <si>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2 02 25495 02 0000 150</t>
  </si>
  <si>
    <t>2 02 25467 02 0000 150</t>
  </si>
  <si>
    <t>2 02 25497 02 0000 150</t>
  </si>
  <si>
    <t>Субсидии бюджетам субъектов Российской Федерации на реализацию мероприятий по обеспечению жильём молодых семей</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</si>
  <si>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</si>
  <si>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</si>
  <si>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2 02 25527 02 0000 150</t>
  </si>
  <si>
    <t>2 02 25568 02 0000 150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</si>
  <si>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</si>
  <si>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</si>
  <si>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</si>
  <si>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</si>
  <si>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</si>
  <si>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</si>
  <si>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</si>
  <si>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</si>
  <si>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</si>
  <si>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</si>
  <si>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</si>
  <si>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</si>
  <si>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2 02 35290 02 0000 150</t>
  </si>
  <si>
    <t>2 02 35380 02 0000 150</t>
  </si>
  <si>
    <t>2 02 35573 02 0000 150</t>
  </si>
  <si>
    <t>2 02 35900 02 0000 150</t>
  </si>
  <si>
    <t>2 02 45161 02 0000 150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</si>
  <si>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</si>
  <si>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</si>
  <si>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</si>
  <si>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</si>
  <si>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</si>
  <si>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</si>
  <si>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2 02 25170 02 0000 150</t>
  </si>
  <si>
    <t>2 02 25519 02 0000 150</t>
  </si>
  <si>
    <t>2 02 25554 02 0000 150</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</si>
  <si>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</si>
  <si>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2 02 45192 02 0000 150</t>
  </si>
  <si>
    <t xml:space="preserve">Субсидии бюджетам субъектов Российской Федерации на строительство и реконструкцию (модернизацию) объектов питьевого водоснабжения </t>
  </si>
  <si>
    <t>«О бюджете Удмуртской Республики на 2020 год</t>
  </si>
  <si>
    <t xml:space="preserve"> и на плановый период 2021 и 2022 годов»</t>
  </si>
  <si>
    <t>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</si>
  <si>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</si>
  <si>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1 09 00000 00 0000 000</t>
  </si>
  <si>
    <t>ЗАДОЛЖЕННОСТЬ И ПЕРЕРАСЧЕТЫ ПО ОТМЕНЕННЫМ НАЛОГАМ, СБОРАМ И ИНЫМ ОБЯЗАТЕЛЬНЫМ ПЛАТЕЖАМ</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</si>
  <si>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</si>
  <si>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2 02 25028 02 0000 150</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</si>
  <si>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</si>
  <si>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</si>
  <si>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</si>
  <si>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2 02 25114 02 0000 150 </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</si>
  <si>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</si>
  <si>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2 02 25201 02 0000 150 </t>
  </si>
  <si>
    <t>Субсидии бюджетам субъектов Российской Федерации на развитие паллиативной медицинской помощи</t>
  </si>
  <si>
    <t xml:space="preserve">2 02 25202 02 0000 150 </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</si>
  <si>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</si>
  <si>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</si>
  <si>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</si>
  <si>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Субсидии бюджетам субъектов Российской Федерации на создание центров цифрового образования детей</t>
  </si>
  <si>
    <t xml:space="preserve">2 02 25228 02 0000 150 </t>
  </si>
  <si>
    <t>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</si>
  <si>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2 02 25232 02 0000 150 </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</si>
  <si>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</si>
  <si>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2 02 25243 02 0000 150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</si>
  <si>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</si>
  <si>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2 02 25299 02 0000 150</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</si>
  <si>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</si>
  <si>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</si>
  <si>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</si>
  <si>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2 02 25456 02 0000 150</t>
  </si>
  <si>
    <t>Субсидии бюджетам субъектов Российской Федерации на модернизацию театров юного зрителя и театров кукол</t>
  </si>
  <si>
    <t xml:space="preserve">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 </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</si>
  <si>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</si>
  <si>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</si>
  <si>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 xml:space="preserve">2 02 25517 02 0000 150
</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</si>
  <si>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</si>
  <si>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</si>
  <si>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2 02 27111 02 0000 150</t>
  </si>
  <si>
    <t>2 02 35090 02 0000 150</t>
  </si>
  <si>
    <t>Субвенции бюджетам субъектов Российской Федерации на улучшение экологического состояния гидрографической сети</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</si>
  <si>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</si>
  <si>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«Почётный донор России»</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</si>
  <si>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</si>
  <si>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</si>
  <si>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</si>
  <si>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</si>
  <si>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</si>
  <si>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</si>
  <si>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</si>
  <si>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</si>
  <si>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</si>
  <si>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</si>
  <si>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</si>
  <si>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</si>
  <si>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ребёнка</t>
  </si>
  <si>
    <t>Единая субвенция бюджетам субъектов Российской Федерации и бюджету г.Байконура</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</si>
  <si>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</si>
  <si>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</si>
  <si>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</si>
  <si>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</si>
  <si>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</si>
  <si>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</si>
  <si>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</si>
  <si>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2 02 45296 00 0000 150</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</si>
  <si>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</si>
  <si>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2 02 45393 02 0000 150</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</si>
  <si>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</si>
  <si>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2 02 45453 02 0000 150</t>
  </si>
  <si>
    <t>Межбюджетные трансферты, передаваемые бюджетам субъектов Российской Федерации на создание виртуальных концертных залов</t>
  </si>
  <si>
    <t xml:space="preserve">2 02 45468 02 0000 150 </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</si>
  <si>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</si>
  <si>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обновление материально-технической базы в организациях, осуществляющих общеобразовательную деятельность исключительно по адаптированным основным общеобразовательным программам</t>
  </si>
  <si>
    <t xml:space="preserve">Субсидии бюджетам субъектов Российской Федерации на создание системы поддержки фермеров и развитие сельской кооперации </t>
  </si>
  <si>
    <t xml:space="preserve">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</si>
  <si>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</si>
  <si>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</si>
  <si>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2 02 27372 02 0000 150</t>
  </si>
  <si>
    <t xml:space="preserve">2 02 25256 02 0000 150 </t>
  </si>
  <si>
    <t>2 02 25502 02 0000 150</t>
  </si>
  <si>
    <t>2 02 25508 02 0000 150</t>
  </si>
  <si>
    <t>Таблица 1</t>
  </si>
  <si>
    <t xml:space="preserve">Прогнозируемый общий объём доходов бюджета Удмуртской Республики на 2020 год согласно классификации доходов бюджетов Российской Федерации </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</si>
  <si>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</si>
  <si>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включённой в базовую программу обязательного медицинского страхования</t>
  </si>
</sst>
</file>

<file path=xl/styles.xml><?xml version="1.0" encoding="utf-8"?>
<styleSheet xmlns="http://schemas.openxmlformats.org/spreadsheetml/2006/main">
  <numFmts count="1">
    <numFmt numFmtId="164" formatCode="#,##0.0"/>
  </numFmts>
  <fonts count="1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3" fillId="0" borderId="0"/>
    <xf numFmtId="0" fontId="2" fillId="0" borderId="0"/>
    <xf numFmtId="0" fontId="1" fillId="0" borderId="0"/>
    <xf numFmtId="0" fontId="8" fillId="0" borderId="0"/>
  </cellStyleXfs>
  <cellXfs count="55">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164" fontId="7" fillId="0" borderId="0" xfId="0" applyNumberFormat="1" applyFont="1" applyFill="1"/>
    <xf numFmtId="0" fontId="5" fillId="0" borderId="0" xfId="0" applyFont="1" applyFill="1" applyAlignment="1">
      <alignmen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center"/>
    </xf>
    <xf numFmtId="49" fontId="9" fillId="0" borderId="0" xfId="0" applyNumberFormat="1" applyFont="1" applyFill="1" applyAlignment="1">
      <alignment horizontal="center"/>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wrapText="1"/>
    </xf>
    <xf numFmtId="0" fontId="4" fillId="0" borderId="0" xfId="0" applyFont="1" applyFill="1" applyAlignment="1">
      <alignment horizontal="righ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4" fillId="0" borderId="1" xfId="1" applyFont="1" applyFill="1" applyBorder="1" applyAlignment="1">
      <alignment horizontal="center" vertical="center"/>
    </xf>
    <xf numFmtId="164" fontId="4" fillId="0" borderId="1" xfId="0" applyNumberFormat="1" applyFont="1" applyFill="1" applyBorder="1" applyAlignment="1">
      <alignment horizontal="right" vertical="center"/>
    </xf>
    <xf numFmtId="49"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1" applyFont="1" applyFill="1" applyBorder="1" applyAlignment="1">
      <alignment vertical="center" wrapText="1"/>
    </xf>
    <xf numFmtId="0" fontId="4" fillId="0" borderId="1" xfId="0" applyFont="1" applyFill="1" applyBorder="1" applyAlignment="1">
      <alignment vertical="center" wrapText="1"/>
    </xf>
    <xf numFmtId="0" fontId="4" fillId="2" borderId="1" xfId="1" applyNumberFormat="1" applyFont="1" applyFill="1" applyBorder="1" applyAlignment="1">
      <alignment vertical="center" wrapText="1"/>
    </xf>
    <xf numFmtId="49" fontId="4" fillId="0" borderId="0" xfId="0" applyNumberFormat="1" applyFont="1" applyFill="1" applyAlignment="1">
      <alignment horizontal="right"/>
    </xf>
    <xf numFmtId="2"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justify"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1" applyFont="1" applyFill="1" applyBorder="1" applyAlignment="1">
      <alignment horizontal="justify" vertical="center" wrapText="1"/>
    </xf>
    <xf numFmtId="0" fontId="4" fillId="2" borderId="1" xfId="1" applyFont="1" applyFill="1" applyBorder="1" applyAlignment="1">
      <alignment horizontal="center" vertical="center" wrapText="1"/>
    </xf>
    <xf numFmtId="0" fontId="4" fillId="0" borderId="1" xfId="0" applyFont="1" applyFill="1" applyBorder="1" applyAlignment="1">
      <alignment horizontal="center" vertical="center"/>
    </xf>
    <xf numFmtId="2" fontId="4" fillId="0"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2" borderId="1" xfId="1" applyNumberFormat="1" applyFont="1" applyFill="1" applyBorder="1" applyAlignment="1">
      <alignment horizontal="justify" vertical="center" wrapText="1"/>
    </xf>
    <xf numFmtId="0" fontId="4" fillId="0"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64" fontId="4" fillId="0" borderId="1" xfId="0" applyNumberFormat="1" applyFont="1" applyFill="1" applyBorder="1" applyAlignment="1">
      <alignment vertical="center"/>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 xfId="2" applyFont="1" applyFill="1" applyBorder="1" applyAlignment="1">
      <alignment horizontal="justify" vertical="center" wrapText="1"/>
    </xf>
    <xf numFmtId="49" fontId="4" fillId="2" borderId="1" xfId="0" applyNumberFormat="1"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49" fontId="4" fillId="0" borderId="0" xfId="0" applyNumberFormat="1" applyFont="1" applyFill="1" applyAlignment="1">
      <alignment horizontal="right" wrapText="1"/>
    </xf>
    <xf numFmtId="49" fontId="10"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17"/>
  <sheetViews>
    <sheetView tabSelected="1" view="pageBreakPreview" topLeftCell="A13" zoomScaleNormal="100" zoomScaleSheetLayoutView="100" workbookViewId="0">
      <selection activeCell="B65" sqref="B65"/>
    </sheetView>
  </sheetViews>
  <sheetFormatPr defaultRowHeight="15.75"/>
  <cols>
    <col min="1" max="1" width="24.140625" style="1" customWidth="1"/>
    <col min="2" max="2" width="64" style="10" customWidth="1"/>
    <col min="3" max="3" width="15.85546875" style="11" customWidth="1"/>
    <col min="4" max="4" width="23.42578125" style="2" customWidth="1"/>
    <col min="5" max="5" width="50.7109375" style="2" customWidth="1"/>
    <col min="6" max="16384" width="9.140625" style="2"/>
  </cols>
  <sheetData>
    <row r="1" spans="1:3">
      <c r="B1" s="53" t="s">
        <v>0</v>
      </c>
      <c r="C1" s="53"/>
    </row>
    <row r="2" spans="1:3">
      <c r="B2" s="53" t="s">
        <v>1</v>
      </c>
      <c r="C2" s="53"/>
    </row>
    <row r="3" spans="1:3">
      <c r="B3" s="53" t="s">
        <v>137</v>
      </c>
      <c r="C3" s="53"/>
    </row>
    <row r="4" spans="1:3" ht="15" customHeight="1">
      <c r="B4" s="53" t="s">
        <v>138</v>
      </c>
      <c r="C4" s="53"/>
    </row>
    <row r="5" spans="1:3" ht="12" customHeight="1">
      <c r="A5" s="12"/>
      <c r="B5" s="12"/>
      <c r="C5" s="12"/>
    </row>
    <row r="6" spans="1:3" ht="20.25">
      <c r="A6" s="12"/>
      <c r="B6" s="12"/>
      <c r="C6" s="32" t="s">
        <v>218</v>
      </c>
    </row>
    <row r="7" spans="1:3" ht="44.25" customHeight="1">
      <c r="A7" s="54" t="s">
        <v>219</v>
      </c>
      <c r="B7" s="54"/>
      <c r="C7" s="54"/>
    </row>
    <row r="8" spans="1:3" ht="18.75" customHeight="1">
      <c r="A8" s="13"/>
      <c r="B8" s="14"/>
      <c r="C8" s="15" t="s">
        <v>76</v>
      </c>
    </row>
    <row r="9" spans="1:3" s="3" customFormat="1" ht="27" customHeight="1">
      <c r="A9" s="16" t="s">
        <v>2</v>
      </c>
      <c r="B9" s="16" t="s">
        <v>3</v>
      </c>
      <c r="C9" s="17" t="s">
        <v>47</v>
      </c>
    </row>
    <row r="10" spans="1:3" s="4" customFormat="1">
      <c r="A10" s="18" t="s">
        <v>4</v>
      </c>
      <c r="B10" s="8" t="s">
        <v>5</v>
      </c>
      <c r="C10" s="19">
        <f>C11+C14+C16+C18+C22+C24+C25+C26+C36+C40+C41+C42+C43</f>
        <v>57370651</v>
      </c>
    </row>
    <row r="11" spans="1:3" s="4" customFormat="1" ht="17.25" customHeight="1">
      <c r="A11" s="18" t="s">
        <v>6</v>
      </c>
      <c r="B11" s="8" t="s">
        <v>7</v>
      </c>
      <c r="C11" s="19">
        <f>C12+C13</f>
        <v>40050000</v>
      </c>
    </row>
    <row r="12" spans="1:3">
      <c r="A12" s="20" t="s">
        <v>75</v>
      </c>
      <c r="B12" s="21" t="s">
        <v>74</v>
      </c>
      <c r="C12" s="22">
        <v>21740000</v>
      </c>
    </row>
    <row r="13" spans="1:3" ht="17.25" customHeight="1">
      <c r="A13" s="20" t="s">
        <v>8</v>
      </c>
      <c r="B13" s="21" t="s">
        <v>9</v>
      </c>
      <c r="C13" s="22">
        <v>18310000</v>
      </c>
    </row>
    <row r="14" spans="1:3" s="4" customFormat="1" ht="47.25">
      <c r="A14" s="18" t="s">
        <v>10</v>
      </c>
      <c r="B14" s="8" t="s">
        <v>11</v>
      </c>
      <c r="C14" s="19">
        <f>C15</f>
        <v>6372735</v>
      </c>
    </row>
    <row r="15" spans="1:3" ht="33" customHeight="1">
      <c r="A15" s="20" t="s">
        <v>12</v>
      </c>
      <c r="B15" s="21" t="s">
        <v>13</v>
      </c>
      <c r="C15" s="22">
        <v>6372735</v>
      </c>
    </row>
    <row r="16" spans="1:3" s="4" customFormat="1" ht="18.75" customHeight="1">
      <c r="A16" s="18" t="s">
        <v>14</v>
      </c>
      <c r="B16" s="8" t="s">
        <v>15</v>
      </c>
      <c r="C16" s="19">
        <f>C17</f>
        <v>3554000</v>
      </c>
    </row>
    <row r="17" spans="1:3" s="4" customFormat="1" ht="31.5">
      <c r="A17" s="20" t="s">
        <v>16</v>
      </c>
      <c r="B17" s="21" t="s">
        <v>17</v>
      </c>
      <c r="C17" s="22">
        <v>3554000</v>
      </c>
    </row>
    <row r="18" spans="1:3" s="4" customFormat="1" ht="18.75" customHeight="1">
      <c r="A18" s="18" t="s">
        <v>18</v>
      </c>
      <c r="B18" s="8" t="s">
        <v>19</v>
      </c>
      <c r="C18" s="19">
        <f>C19+C20+C21</f>
        <v>5976060</v>
      </c>
    </row>
    <row r="19" spans="1:3" s="4" customFormat="1" ht="18.75" customHeight="1">
      <c r="A19" s="20" t="s">
        <v>20</v>
      </c>
      <c r="B19" s="21" t="s">
        <v>21</v>
      </c>
      <c r="C19" s="22">
        <v>4527700</v>
      </c>
    </row>
    <row r="20" spans="1:3" ht="18.75" customHeight="1">
      <c r="A20" s="20" t="s">
        <v>22</v>
      </c>
      <c r="B20" s="21" t="s">
        <v>23</v>
      </c>
      <c r="C20" s="22">
        <v>1445000</v>
      </c>
    </row>
    <row r="21" spans="1:3" ht="18.75" customHeight="1">
      <c r="A21" s="20" t="s">
        <v>60</v>
      </c>
      <c r="B21" s="21" t="s">
        <v>57</v>
      </c>
      <c r="C21" s="22">
        <v>3360</v>
      </c>
    </row>
    <row r="22" spans="1:3" s="4" customFormat="1" ht="30.75" customHeight="1">
      <c r="A22" s="18" t="s">
        <v>24</v>
      </c>
      <c r="B22" s="8" t="s">
        <v>25</v>
      </c>
      <c r="C22" s="19">
        <v>4320</v>
      </c>
    </row>
    <row r="23" spans="1:3" ht="18.75" customHeight="1">
      <c r="A23" s="20" t="s">
        <v>26</v>
      </c>
      <c r="B23" s="21" t="s">
        <v>27</v>
      </c>
      <c r="C23" s="22">
        <v>4300</v>
      </c>
    </row>
    <row r="24" spans="1:3" ht="18.75" customHeight="1">
      <c r="A24" s="18" t="s">
        <v>53</v>
      </c>
      <c r="B24" s="8" t="s">
        <v>52</v>
      </c>
      <c r="C24" s="19">
        <v>277642</v>
      </c>
    </row>
    <row r="25" spans="1:3" ht="55.5" customHeight="1">
      <c r="A25" s="18" t="s">
        <v>141</v>
      </c>
      <c r="B25" s="8" t="s">
        <v>142</v>
      </c>
      <c r="C25" s="19">
        <v>1</v>
      </c>
    </row>
    <row r="26" spans="1:3" s="4" customFormat="1" ht="50.25" customHeight="1">
      <c r="A26" s="18" t="s">
        <v>28</v>
      </c>
      <c r="B26" s="8" t="s">
        <v>29</v>
      </c>
      <c r="C26" s="19">
        <f>SUM(C27:C35)</f>
        <v>23215</v>
      </c>
    </row>
    <row r="27" spans="1:3" ht="63">
      <c r="A27" s="20" t="s">
        <v>30</v>
      </c>
      <c r="B27" s="21" t="s">
        <v>64</v>
      </c>
      <c r="C27" s="22">
        <v>6700</v>
      </c>
    </row>
    <row r="28" spans="1:3" ht="47.25">
      <c r="A28" s="20" t="s">
        <v>49</v>
      </c>
      <c r="B28" s="21" t="s">
        <v>55</v>
      </c>
      <c r="C28" s="22">
        <f>725</f>
        <v>725</v>
      </c>
    </row>
    <row r="29" spans="1:3" ht="81" customHeight="1">
      <c r="A29" s="20" t="s">
        <v>31</v>
      </c>
      <c r="B29" s="23" t="s">
        <v>68</v>
      </c>
      <c r="C29" s="22">
        <v>9700</v>
      </c>
    </row>
    <row r="30" spans="1:3" ht="80.25" customHeight="1">
      <c r="A30" s="20" t="s">
        <v>32</v>
      </c>
      <c r="B30" s="23" t="s">
        <v>56</v>
      </c>
      <c r="C30" s="22">
        <v>1755</v>
      </c>
    </row>
    <row r="31" spans="1:3" ht="47.25">
      <c r="A31" s="20" t="s">
        <v>69</v>
      </c>
      <c r="B31" s="23" t="s">
        <v>70</v>
      </c>
      <c r="C31" s="22">
        <v>820</v>
      </c>
    </row>
    <row r="32" spans="1:3" ht="126">
      <c r="A32" s="20" t="s">
        <v>126</v>
      </c>
      <c r="B32" s="24" t="s">
        <v>127</v>
      </c>
      <c r="C32" s="22">
        <v>3</v>
      </c>
    </row>
    <row r="33" spans="1:7" ht="63" customHeight="1">
      <c r="A33" s="20" t="s">
        <v>33</v>
      </c>
      <c r="B33" s="23" t="s">
        <v>65</v>
      </c>
      <c r="C33" s="22">
        <v>3400</v>
      </c>
    </row>
    <row r="34" spans="1:7" ht="47.25">
      <c r="A34" s="20" t="s">
        <v>125</v>
      </c>
      <c r="B34" s="23" t="s">
        <v>128</v>
      </c>
      <c r="C34" s="22">
        <v>1</v>
      </c>
    </row>
    <row r="35" spans="1:7" ht="94.5">
      <c r="A35" s="20" t="s">
        <v>139</v>
      </c>
      <c r="B35" s="23" t="s">
        <v>140</v>
      </c>
      <c r="C35" s="22">
        <v>111</v>
      </c>
    </row>
    <row r="36" spans="1:7" s="4" customFormat="1" ht="31.5">
      <c r="A36" s="18" t="s">
        <v>34</v>
      </c>
      <c r="B36" s="8" t="s">
        <v>35</v>
      </c>
      <c r="C36" s="19">
        <v>177413</v>
      </c>
    </row>
    <row r="37" spans="1:7">
      <c r="A37" s="20" t="s">
        <v>36</v>
      </c>
      <c r="B37" s="21" t="s">
        <v>37</v>
      </c>
      <c r="C37" s="22">
        <v>24462</v>
      </c>
    </row>
    <row r="38" spans="1:7">
      <c r="A38" s="20" t="s">
        <v>73</v>
      </c>
      <c r="B38" s="21" t="s">
        <v>72</v>
      </c>
      <c r="C38" s="22">
        <v>8676</v>
      </c>
    </row>
    <row r="39" spans="1:7">
      <c r="A39" s="20" t="s">
        <v>38</v>
      </c>
      <c r="B39" s="21" t="s">
        <v>39</v>
      </c>
      <c r="C39" s="22">
        <v>144275</v>
      </c>
    </row>
    <row r="40" spans="1:7" s="4" customFormat="1" ht="31.5">
      <c r="A40" s="18" t="s">
        <v>50</v>
      </c>
      <c r="B40" s="8" t="s">
        <v>61</v>
      </c>
      <c r="C40" s="19">
        <v>19076</v>
      </c>
    </row>
    <row r="41" spans="1:7" ht="31.5">
      <c r="A41" s="18" t="s">
        <v>40</v>
      </c>
      <c r="B41" s="8" t="s">
        <v>41</v>
      </c>
      <c r="C41" s="19">
        <v>29470</v>
      </c>
    </row>
    <row r="42" spans="1:7">
      <c r="A42" s="18" t="s">
        <v>58</v>
      </c>
      <c r="B42" s="8" t="s">
        <v>59</v>
      </c>
      <c r="C42" s="19">
        <v>2901</v>
      </c>
    </row>
    <row r="43" spans="1:7">
      <c r="A43" s="18" t="s">
        <v>51</v>
      </c>
      <c r="B43" s="8" t="s">
        <v>54</v>
      </c>
      <c r="C43" s="19">
        <v>883818</v>
      </c>
    </row>
    <row r="44" spans="1:7" s="4" customFormat="1" ht="16.5" customHeight="1">
      <c r="A44" s="18" t="s">
        <v>42</v>
      </c>
      <c r="B44" s="8" t="s">
        <v>43</v>
      </c>
      <c r="C44" s="9">
        <f>SUM(C45:C116)</f>
        <v>12737712.6</v>
      </c>
      <c r="D44" s="5"/>
    </row>
    <row r="45" spans="1:7" ht="31.5">
      <c r="A45" s="25" t="s">
        <v>88</v>
      </c>
      <c r="B45" s="29" t="s">
        <v>44</v>
      </c>
      <c r="C45" s="26">
        <v>2093143.3</v>
      </c>
    </row>
    <row r="46" spans="1:7" ht="47.25">
      <c r="A46" s="33" t="s">
        <v>90</v>
      </c>
      <c r="B46" s="34" t="s">
        <v>143</v>
      </c>
      <c r="C46" s="26">
        <v>27517.800000000003</v>
      </c>
    </row>
    <row r="47" spans="1:7" ht="47.25">
      <c r="A47" s="33" t="s">
        <v>144</v>
      </c>
      <c r="B47" s="34" t="s">
        <v>145</v>
      </c>
      <c r="C47" s="26">
        <v>8707.2999999999993</v>
      </c>
      <c r="D47" s="6"/>
      <c r="E47" s="6"/>
      <c r="F47" s="6"/>
      <c r="G47" s="6"/>
    </row>
    <row r="48" spans="1:7" ht="63">
      <c r="A48" s="33" t="s">
        <v>89</v>
      </c>
      <c r="B48" s="34" t="s">
        <v>146</v>
      </c>
      <c r="C48" s="26">
        <v>17768.7</v>
      </c>
    </row>
    <row r="49" spans="1:3" ht="47.25">
      <c r="A49" s="35" t="s">
        <v>91</v>
      </c>
      <c r="B49" s="36" t="s">
        <v>80</v>
      </c>
      <c r="C49" s="26">
        <v>377</v>
      </c>
    </row>
    <row r="50" spans="1:3" ht="63">
      <c r="A50" s="35" t="s">
        <v>92</v>
      </c>
      <c r="B50" s="36" t="s">
        <v>147</v>
      </c>
      <c r="C50" s="26">
        <v>10907.7</v>
      </c>
    </row>
    <row r="51" spans="1:3" ht="63">
      <c r="A51" s="28" t="s">
        <v>93</v>
      </c>
      <c r="B51" s="37" t="s">
        <v>78</v>
      </c>
      <c r="C51" s="26">
        <v>106440.3</v>
      </c>
    </row>
    <row r="52" spans="1:3" ht="94.5">
      <c r="A52" s="38" t="s">
        <v>94</v>
      </c>
      <c r="B52" s="34" t="s">
        <v>81</v>
      </c>
      <c r="C52" s="26">
        <v>502.2</v>
      </c>
    </row>
    <row r="53" spans="1:3" ht="63">
      <c r="A53" s="38" t="s">
        <v>95</v>
      </c>
      <c r="B53" s="37" t="s">
        <v>79</v>
      </c>
      <c r="C53" s="26">
        <v>12375.3</v>
      </c>
    </row>
    <row r="54" spans="1:3" ht="78.75">
      <c r="A54" s="38" t="s">
        <v>148</v>
      </c>
      <c r="B54" s="37" t="s">
        <v>130</v>
      </c>
      <c r="C54" s="26">
        <v>523219</v>
      </c>
    </row>
    <row r="55" spans="1:3" ht="68.25" customHeight="1">
      <c r="A55" s="39" t="s">
        <v>131</v>
      </c>
      <c r="B55" s="40" t="s">
        <v>149</v>
      </c>
      <c r="C55" s="26">
        <v>129598.39999999999</v>
      </c>
    </row>
    <row r="56" spans="1:3" ht="31.5">
      <c r="A56" s="41" t="s">
        <v>150</v>
      </c>
      <c r="B56" s="40" t="s">
        <v>151</v>
      </c>
      <c r="C56" s="26">
        <v>44712.800000000003</v>
      </c>
    </row>
    <row r="57" spans="1:3" ht="47.25">
      <c r="A57" s="41" t="s">
        <v>152</v>
      </c>
      <c r="B57" s="40" t="s">
        <v>129</v>
      </c>
      <c r="C57" s="26">
        <v>26625.7</v>
      </c>
    </row>
    <row r="58" spans="1:3" ht="63">
      <c r="A58" s="41" t="s">
        <v>153</v>
      </c>
      <c r="B58" s="40" t="s">
        <v>154</v>
      </c>
      <c r="C58" s="26">
        <v>223522.6</v>
      </c>
    </row>
    <row r="59" spans="1:3" ht="31.5">
      <c r="A59" s="41" t="s">
        <v>155</v>
      </c>
      <c r="B59" s="40" t="s">
        <v>156</v>
      </c>
      <c r="C59" s="26">
        <v>12866.9</v>
      </c>
    </row>
    <row r="60" spans="1:3" ht="47.25">
      <c r="A60" s="41" t="s">
        <v>157</v>
      </c>
      <c r="B60" s="40" t="s">
        <v>158</v>
      </c>
      <c r="C60" s="26">
        <v>16221.6</v>
      </c>
    </row>
    <row r="61" spans="1:3" ht="78.75">
      <c r="A61" s="41" t="s">
        <v>159</v>
      </c>
      <c r="B61" s="36" t="s">
        <v>160</v>
      </c>
      <c r="C61" s="26">
        <v>595164.80000000005</v>
      </c>
    </row>
    <row r="62" spans="1:3" ht="47.25">
      <c r="A62" s="41" t="s">
        <v>161</v>
      </c>
      <c r="B62" s="36" t="s">
        <v>136</v>
      </c>
      <c r="C62" s="26">
        <v>89233.7</v>
      </c>
    </row>
    <row r="63" spans="1:3" ht="78.75">
      <c r="A63" s="41" t="s">
        <v>215</v>
      </c>
      <c r="B63" s="40" t="s">
        <v>162</v>
      </c>
      <c r="C63" s="26">
        <v>11340</v>
      </c>
    </row>
    <row r="64" spans="1:3" ht="47.25">
      <c r="A64" s="41" t="s">
        <v>163</v>
      </c>
      <c r="B64" s="36" t="s">
        <v>164</v>
      </c>
      <c r="C64" s="26">
        <v>4971.3999999999996</v>
      </c>
    </row>
    <row r="65" spans="1:3" ht="78.75">
      <c r="A65" s="28" t="s">
        <v>96</v>
      </c>
      <c r="B65" s="37" t="s">
        <v>221</v>
      </c>
      <c r="C65" s="26">
        <v>24245.4</v>
      </c>
    </row>
    <row r="66" spans="1:3" ht="78.75">
      <c r="A66" s="28" t="s">
        <v>165</v>
      </c>
      <c r="B66" s="42" t="s">
        <v>166</v>
      </c>
      <c r="C66" s="26">
        <v>8868.2999999999993</v>
      </c>
    </row>
    <row r="67" spans="1:3" ht="31.5">
      <c r="A67" s="28" t="s">
        <v>167</v>
      </c>
      <c r="B67" s="37" t="s">
        <v>168</v>
      </c>
      <c r="C67" s="26">
        <v>28500</v>
      </c>
    </row>
    <row r="68" spans="1:3" ht="63">
      <c r="A68" s="38" t="s">
        <v>97</v>
      </c>
      <c r="B68" s="37" t="s">
        <v>84</v>
      </c>
      <c r="C68" s="26">
        <v>8350.1</v>
      </c>
    </row>
    <row r="69" spans="1:3" ht="66" customHeight="1">
      <c r="A69" s="38" t="s">
        <v>98</v>
      </c>
      <c r="B69" s="36" t="s">
        <v>99</v>
      </c>
      <c r="C69" s="26">
        <v>8422</v>
      </c>
    </row>
    <row r="70" spans="1:3" ht="63">
      <c r="A70" s="35" t="s">
        <v>101</v>
      </c>
      <c r="B70" s="43" t="s">
        <v>86</v>
      </c>
      <c r="C70" s="26">
        <v>29280.7</v>
      </c>
    </row>
    <row r="71" spans="1:3" ht="63">
      <c r="A71" s="35" t="s">
        <v>100</v>
      </c>
      <c r="B71" s="43" t="s">
        <v>169</v>
      </c>
      <c r="C71" s="26">
        <v>101696.9</v>
      </c>
    </row>
    <row r="72" spans="1:3" ht="47.25">
      <c r="A72" s="35" t="s">
        <v>102</v>
      </c>
      <c r="B72" s="43" t="s">
        <v>103</v>
      </c>
      <c r="C72" s="26">
        <v>31024.3</v>
      </c>
    </row>
    <row r="73" spans="1:3" ht="63">
      <c r="A73" s="41" t="s">
        <v>216</v>
      </c>
      <c r="B73" s="40" t="s">
        <v>170</v>
      </c>
      <c r="C73" s="26">
        <v>354479.3</v>
      </c>
    </row>
    <row r="74" spans="1:3" ht="47.25">
      <c r="A74" s="41" t="s">
        <v>217</v>
      </c>
      <c r="B74" s="40" t="s">
        <v>171</v>
      </c>
      <c r="C74" s="26">
        <v>582117.5</v>
      </c>
    </row>
    <row r="75" spans="1:3" ht="48.75" customHeight="1">
      <c r="A75" s="38" t="s">
        <v>104</v>
      </c>
      <c r="B75" s="37" t="s">
        <v>105</v>
      </c>
      <c r="C75" s="26">
        <v>5905.8</v>
      </c>
    </row>
    <row r="76" spans="1:3" ht="47.25">
      <c r="A76" s="38" t="s">
        <v>172</v>
      </c>
      <c r="B76" s="37" t="s">
        <v>85</v>
      </c>
      <c r="C76" s="26">
        <v>5135</v>
      </c>
    </row>
    <row r="77" spans="1:3" ht="31.5">
      <c r="A77" s="38" t="s">
        <v>132</v>
      </c>
      <c r="B77" s="37" t="s">
        <v>173</v>
      </c>
      <c r="C77" s="26">
        <v>126916.5</v>
      </c>
    </row>
    <row r="78" spans="1:3" ht="47.25">
      <c r="A78" s="27" t="s">
        <v>106</v>
      </c>
      <c r="B78" s="30" t="s">
        <v>174</v>
      </c>
      <c r="C78" s="26">
        <v>57823.7</v>
      </c>
    </row>
    <row r="79" spans="1:3" ht="63">
      <c r="A79" s="28" t="s">
        <v>133</v>
      </c>
      <c r="B79" s="31" t="s">
        <v>134</v>
      </c>
      <c r="C79" s="26">
        <v>34505.199999999997</v>
      </c>
    </row>
    <row r="80" spans="1:3" ht="47.25">
      <c r="A80" s="28" t="s">
        <v>107</v>
      </c>
      <c r="B80" s="31" t="s">
        <v>83</v>
      </c>
      <c r="C80" s="26">
        <v>13421.4</v>
      </c>
    </row>
    <row r="81" spans="1:4" ht="63">
      <c r="A81" s="28" t="s">
        <v>175</v>
      </c>
      <c r="B81" s="31" t="s">
        <v>212</v>
      </c>
      <c r="C81" s="26">
        <v>551600</v>
      </c>
    </row>
    <row r="82" spans="1:4" ht="78.75">
      <c r="A82" s="41" t="s">
        <v>214</v>
      </c>
      <c r="B82" s="40" t="s">
        <v>213</v>
      </c>
      <c r="C82" s="26">
        <v>342234.5</v>
      </c>
      <c r="D82" s="6"/>
    </row>
    <row r="83" spans="1:4" ht="94.5">
      <c r="A83" s="41"/>
      <c r="B83" s="40" t="s">
        <v>211</v>
      </c>
      <c r="C83" s="26">
        <v>45508.800000000003</v>
      </c>
      <c r="D83" s="6"/>
    </row>
    <row r="84" spans="1:4" ht="78.75">
      <c r="A84" s="41"/>
      <c r="B84" s="40" t="s">
        <v>209</v>
      </c>
      <c r="C84" s="26">
        <v>15161.3</v>
      </c>
      <c r="D84" s="6"/>
    </row>
    <row r="85" spans="1:4" ht="47.25">
      <c r="A85" s="44"/>
      <c r="B85" s="40" t="s">
        <v>210</v>
      </c>
      <c r="C85" s="26">
        <v>117026.7</v>
      </c>
      <c r="D85" s="6"/>
    </row>
    <row r="86" spans="1:4" ht="31.5">
      <c r="A86" s="27" t="s">
        <v>176</v>
      </c>
      <c r="B86" s="43" t="s">
        <v>177</v>
      </c>
      <c r="C86" s="26">
        <v>38130</v>
      </c>
      <c r="D86" s="6"/>
    </row>
    <row r="87" spans="1:4" ht="47.25">
      <c r="A87" s="45" t="s">
        <v>108</v>
      </c>
      <c r="B87" s="37" t="s">
        <v>48</v>
      </c>
      <c r="C87" s="46">
        <v>39199.5</v>
      </c>
    </row>
    <row r="88" spans="1:4" ht="63">
      <c r="A88" s="45" t="s">
        <v>109</v>
      </c>
      <c r="B88" s="36" t="s">
        <v>87</v>
      </c>
      <c r="C88" s="46">
        <v>635.29999999999995</v>
      </c>
    </row>
    <row r="89" spans="1:4" ht="47.25">
      <c r="A89" s="47" t="s">
        <v>110</v>
      </c>
      <c r="B89" s="36" t="s">
        <v>82</v>
      </c>
      <c r="C89" s="46">
        <v>9263.7000000000007</v>
      </c>
    </row>
    <row r="90" spans="1:4" ht="47.25">
      <c r="A90" s="48" t="s">
        <v>111</v>
      </c>
      <c r="B90" s="43" t="s">
        <v>67</v>
      </c>
      <c r="C90" s="46">
        <v>245459.4</v>
      </c>
    </row>
    <row r="91" spans="1:4" ht="63">
      <c r="A91" s="45" t="s">
        <v>112</v>
      </c>
      <c r="B91" s="34" t="s">
        <v>178</v>
      </c>
      <c r="C91" s="46">
        <v>19109.900000000001</v>
      </c>
    </row>
    <row r="92" spans="1:4" ht="63">
      <c r="A92" s="49" t="s">
        <v>113</v>
      </c>
      <c r="B92" s="50" t="s">
        <v>71</v>
      </c>
      <c r="C92" s="46">
        <v>35755.300000000003</v>
      </c>
      <c r="D92" s="6"/>
    </row>
    <row r="93" spans="1:4" ht="78.75">
      <c r="A93" s="45" t="s">
        <v>114</v>
      </c>
      <c r="B93" s="34" t="s">
        <v>220</v>
      </c>
      <c r="C93" s="46">
        <v>18755.2</v>
      </c>
      <c r="D93" s="6"/>
    </row>
    <row r="94" spans="1:4" ht="78.75">
      <c r="A94" s="28" t="s">
        <v>115</v>
      </c>
      <c r="B94" s="36" t="s">
        <v>179</v>
      </c>
      <c r="C94" s="26">
        <v>66315.5</v>
      </c>
      <c r="D94" s="6"/>
    </row>
    <row r="95" spans="1:4" ht="47.25">
      <c r="A95" s="28" t="s">
        <v>116</v>
      </c>
      <c r="B95" s="36" t="s">
        <v>45</v>
      </c>
      <c r="C95" s="46">
        <v>1185594.1000000001</v>
      </c>
      <c r="D95" s="6"/>
    </row>
    <row r="96" spans="1:4" ht="63">
      <c r="A96" s="45" t="s">
        <v>117</v>
      </c>
      <c r="B96" s="36" t="s">
        <v>63</v>
      </c>
      <c r="C96" s="46">
        <v>18320.3</v>
      </c>
    </row>
    <row r="97" spans="1:3" ht="78.75">
      <c r="A97" s="28" t="s">
        <v>118</v>
      </c>
      <c r="B97" s="51" t="s">
        <v>66</v>
      </c>
      <c r="C97" s="46">
        <v>13325.3</v>
      </c>
    </row>
    <row r="98" spans="1:3" ht="63">
      <c r="A98" s="45" t="s">
        <v>119</v>
      </c>
      <c r="B98" s="36" t="s">
        <v>180</v>
      </c>
      <c r="C98" s="26">
        <v>144.1</v>
      </c>
    </row>
    <row r="99" spans="1:3" ht="47.25">
      <c r="A99" s="28" t="s">
        <v>120</v>
      </c>
      <c r="B99" s="36" t="s">
        <v>62</v>
      </c>
      <c r="C99" s="46">
        <v>594295.4</v>
      </c>
    </row>
    <row r="100" spans="1:3" ht="94.5">
      <c r="A100" s="35" t="s">
        <v>121</v>
      </c>
      <c r="B100" s="34" t="s">
        <v>181</v>
      </c>
      <c r="C100" s="46">
        <v>594294</v>
      </c>
    </row>
    <row r="101" spans="1:3" ht="31.5">
      <c r="A101" s="35" t="s">
        <v>182</v>
      </c>
      <c r="B101" s="34" t="s">
        <v>183</v>
      </c>
      <c r="C101" s="46">
        <v>45729.4</v>
      </c>
    </row>
    <row r="102" spans="1:3" ht="94.5">
      <c r="A102" s="35" t="s">
        <v>184</v>
      </c>
      <c r="B102" s="34" t="s">
        <v>185</v>
      </c>
      <c r="C102" s="46">
        <v>10714.3</v>
      </c>
    </row>
    <row r="103" spans="1:3" ht="78.75">
      <c r="A103" s="35" t="s">
        <v>186</v>
      </c>
      <c r="B103" s="34" t="s">
        <v>187</v>
      </c>
      <c r="C103" s="46">
        <v>45456.4</v>
      </c>
    </row>
    <row r="104" spans="1:3" ht="110.25">
      <c r="A104" s="35" t="s">
        <v>188</v>
      </c>
      <c r="B104" s="34" t="s">
        <v>189</v>
      </c>
      <c r="C104" s="46">
        <v>242338.1</v>
      </c>
    </row>
    <row r="105" spans="1:3" ht="31.5">
      <c r="A105" s="35" t="s">
        <v>190</v>
      </c>
      <c r="B105" s="34" t="s">
        <v>191</v>
      </c>
      <c r="C105" s="46">
        <v>24117</v>
      </c>
    </row>
    <row r="106" spans="1:3" ht="47.25">
      <c r="A106" s="45" t="s">
        <v>122</v>
      </c>
      <c r="B106" s="34" t="s">
        <v>192</v>
      </c>
      <c r="C106" s="46">
        <v>1092054.8999999999</v>
      </c>
    </row>
    <row r="107" spans="1:3" ht="31.5">
      <c r="A107" s="45" t="s">
        <v>123</v>
      </c>
      <c r="B107" s="34" t="s">
        <v>193</v>
      </c>
      <c r="C107" s="46">
        <v>141669.4</v>
      </c>
    </row>
    <row r="108" spans="1:3" ht="47.25">
      <c r="A108" s="48" t="s">
        <v>124</v>
      </c>
      <c r="B108" s="52" t="s">
        <v>77</v>
      </c>
      <c r="C108" s="46">
        <v>88294.6</v>
      </c>
    </row>
    <row r="109" spans="1:3" ht="63">
      <c r="A109" s="48" t="s">
        <v>194</v>
      </c>
      <c r="B109" s="52" t="s">
        <v>195</v>
      </c>
      <c r="C109" s="46">
        <v>489370.8</v>
      </c>
    </row>
    <row r="110" spans="1:3" ht="63">
      <c r="A110" s="27" t="s">
        <v>135</v>
      </c>
      <c r="B110" s="43" t="s">
        <v>196</v>
      </c>
      <c r="C110" s="46">
        <v>130499.7</v>
      </c>
    </row>
    <row r="111" spans="1:3" ht="78.75">
      <c r="A111" s="48" t="s">
        <v>197</v>
      </c>
      <c r="B111" s="43" t="s">
        <v>198</v>
      </c>
      <c r="C111" s="46">
        <v>397234.7</v>
      </c>
    </row>
    <row r="112" spans="1:3" ht="179.25" customHeight="1">
      <c r="A112" s="48" t="s">
        <v>199</v>
      </c>
      <c r="B112" s="43" t="s">
        <v>200</v>
      </c>
      <c r="C112" s="46">
        <v>3470.7</v>
      </c>
    </row>
    <row r="113" spans="1:3" ht="78.75">
      <c r="A113" s="27" t="s">
        <v>201</v>
      </c>
      <c r="B113" s="43" t="s">
        <v>202</v>
      </c>
      <c r="C113" s="46">
        <v>19469.5</v>
      </c>
    </row>
    <row r="114" spans="1:3" ht="63">
      <c r="A114" s="45" t="s">
        <v>203</v>
      </c>
      <c r="B114" s="42" t="s">
        <v>204</v>
      </c>
      <c r="C114" s="26">
        <v>680000</v>
      </c>
    </row>
    <row r="115" spans="1:3" ht="47.25">
      <c r="A115" s="45" t="s">
        <v>205</v>
      </c>
      <c r="B115" s="42" t="s">
        <v>206</v>
      </c>
      <c r="C115" s="26">
        <v>1000</v>
      </c>
    </row>
    <row r="116" spans="1:3" ht="78.75">
      <c r="A116" s="28" t="s">
        <v>207</v>
      </c>
      <c r="B116" s="42" t="s">
        <v>208</v>
      </c>
      <c r="C116" s="26">
        <v>256.2</v>
      </c>
    </row>
    <row r="117" spans="1:3" s="4" customFormat="1" ht="23.25" customHeight="1">
      <c r="A117" s="7"/>
      <c r="B117" s="8" t="s">
        <v>46</v>
      </c>
      <c r="C117" s="9">
        <f>C10+C44</f>
        <v>70108363.599999994</v>
      </c>
    </row>
  </sheetData>
  <mergeCells count="5">
    <mergeCell ref="B1:C1"/>
    <mergeCell ref="B2:C2"/>
    <mergeCell ref="B3:C3"/>
    <mergeCell ref="B4:C4"/>
    <mergeCell ref="A7:C7"/>
  </mergeCells>
  <printOptions horizontalCentered="1"/>
  <pageMargins left="1.1811023622047245" right="0.59055118110236227" top="0.78740157480314965" bottom="0.78740157480314965" header="0.19685039370078741" footer="0"/>
  <pageSetup paperSize="9" scale="80" fitToHeight="0" orientation="portrait" r:id="rId1"/>
  <headerFooter differentFirst="1" scaleWithDoc="0" alignWithMargins="0">
    <oddHeader>&amp;C&amp;9&amp;P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Ipatova</cp:lastModifiedBy>
  <cp:lastPrinted>2019-10-25T10:10:22Z</cp:lastPrinted>
  <dcterms:created xsi:type="dcterms:W3CDTF">2008-09-22T12:52:04Z</dcterms:created>
  <dcterms:modified xsi:type="dcterms:W3CDTF">2019-10-25T10:10:24Z</dcterms:modified>
</cp:coreProperties>
</file>