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1200" windowWidth="13695" windowHeight="7560" tabRatio="602"/>
  </bookViews>
  <sheets>
    <sheet name="Прогноз УР" sheetId="29" r:id="rId1"/>
  </sheets>
  <definedNames>
    <definedName name="_xlnm.Print_Titles" localSheetId="0">'Прогноз УР'!$3:$4</definedName>
    <definedName name="_xlnm.Print_Area" localSheetId="0">'Прогноз УР'!$A$1:$F$56</definedName>
  </definedNames>
  <calcPr calcId="125725"/>
</workbook>
</file>

<file path=xl/calcChain.xml><?xml version="1.0" encoding="utf-8"?>
<calcChain xmlns="http://schemas.openxmlformats.org/spreadsheetml/2006/main">
  <c r="E22" i="29"/>
  <c r="E24" s="1"/>
  <c r="F52"/>
  <c r="F45"/>
  <c r="E30"/>
  <c r="E32" s="1"/>
  <c r="F42"/>
  <c r="F48"/>
  <c r="F49"/>
  <c r="F47"/>
  <c r="E18"/>
  <c r="F38"/>
  <c r="F53"/>
  <c r="F51"/>
  <c r="F50"/>
  <c r="F46"/>
  <c r="F44"/>
  <c r="F43"/>
  <c r="F40"/>
  <c r="F39"/>
  <c r="F29"/>
  <c r="F25"/>
  <c r="F21"/>
  <c r="E20"/>
  <c r="F17"/>
  <c r="F13"/>
  <c r="E16"/>
  <c r="E12"/>
  <c r="F9"/>
</calcChain>
</file>

<file path=xl/sharedStrings.xml><?xml version="1.0" encoding="utf-8"?>
<sst xmlns="http://schemas.openxmlformats.org/spreadsheetml/2006/main" count="143" uniqueCount="83">
  <si>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</si>
  <si>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</si>
  <si>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</si>
  <si>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</si>
  <si>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</si>
  <si>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</si>
  <si>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</si>
  <si>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</si>
  <si>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</si>
  <si>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</si>
  <si>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</si>
  <si>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</si>
  <si>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</si>
  <si>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</si>
  <si>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</si>
  <si>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</si>
  <si>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</si>
  <si>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</si>
  <si>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</si>
  <si>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</si>
  <si>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</si>
  <si>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</si>
  <si>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</si>
  <si>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</si>
  <si>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</si>
  <si>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</si>
  <si>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</si>
  <si>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№</t>
  </si>
  <si>
    <t>Показатели</t>
  </si>
  <si>
    <t>Ед.изм.</t>
  </si>
  <si>
    <t>Валовой региональный продукт</t>
  </si>
  <si>
    <t>млн. руб. в ценах соотв. лет</t>
  </si>
  <si>
    <t xml:space="preserve">     темп роста в фактических ценах</t>
  </si>
  <si>
    <t>%</t>
  </si>
  <si>
    <t xml:space="preserve">     темп роста в сопоставимых ценах</t>
  </si>
  <si>
    <t xml:space="preserve">    индекс-дефлятор</t>
  </si>
  <si>
    <t xml:space="preserve">     индекс-дефлятор</t>
  </si>
  <si>
    <t>Розничный товарооборот (во всех каналах реализации)</t>
  </si>
  <si>
    <t>Инвестиции в основной капитал за счет всех источников финансирования</t>
  </si>
  <si>
    <t xml:space="preserve">    темп роста в сопоставимых ценах</t>
  </si>
  <si>
    <t>Иностранные инвестиции</t>
  </si>
  <si>
    <t>Фонд оплаты труда</t>
  </si>
  <si>
    <t>Номинальная начисленная средняя заработная плата одного работника (в среднем за период)</t>
  </si>
  <si>
    <t>руб.</t>
  </si>
  <si>
    <t>Численность населения с доходами ниже прожиточного минимума к общей численности населения</t>
  </si>
  <si>
    <t>Реальные располагаемые денежные доходы населения</t>
  </si>
  <si>
    <t>Импорт</t>
  </si>
  <si>
    <t>Среднегодовая численность населения</t>
  </si>
  <si>
    <t>тыс.чел.</t>
  </si>
  <si>
    <t>тыс. чел.</t>
  </si>
  <si>
    <t>Численность зарегистрированных безработных на конец года</t>
  </si>
  <si>
    <t>Уровень зарегистрированной безработицы от экономически активного населения</t>
  </si>
  <si>
    <t>Среднегодовой сводный индекс потребительских цен</t>
  </si>
  <si>
    <t>Налоговая база по налогу на прибыль организаций</t>
  </si>
  <si>
    <t>2.1.</t>
  </si>
  <si>
    <t>тыс.т</t>
  </si>
  <si>
    <t>млн.долл. США</t>
  </si>
  <si>
    <t>Среднесписочная численность работников организаций</t>
  </si>
  <si>
    <t>Отгружено товаров собственного производства, выполнено работ, услуг собственными силами по разделам C, D, E (по чистым видам экономической деятельности) Общероссийского классификатора видов экономической деятельности по полному кругу организаций производителей</t>
  </si>
  <si>
    <t>Отгружено товаров собственного производства, выполнено работ, услуг собственными силами по обрабатывающим производствам по разделу D (по чистым видам экономической деятельности) Общероссийского классификатора видов экономической деятельности  по полному кругу организаций производителей</t>
  </si>
  <si>
    <t>Амортизация основных фондов</t>
  </si>
  <si>
    <t>Экспорт</t>
  </si>
  <si>
    <t xml:space="preserve">Прибыль (сальдированная) </t>
  </si>
  <si>
    <t xml:space="preserve">Прибыль прибыльных организаций для целей бухгалтерского учета </t>
  </si>
  <si>
    <t>Среднегодовая стоимость основных фондов</t>
  </si>
  <si>
    <t xml:space="preserve">    темп роста в фактических ценах</t>
  </si>
  <si>
    <t>тыс.дкл.</t>
  </si>
  <si>
    <t xml:space="preserve">Объём продукции сельского хозяйства </t>
  </si>
  <si>
    <t>Объём добычи нефти</t>
  </si>
  <si>
    <t>Объём производства алкогольной продукции</t>
  </si>
  <si>
    <t>Объём производства спирта</t>
  </si>
  <si>
    <t>Объём производства пива</t>
  </si>
  <si>
    <t>Объём платных услуг населению</t>
  </si>
  <si>
    <t xml:space="preserve">     индекс промышленного производства</t>
  </si>
  <si>
    <t>Прожиточный минимум в среднем на душу населения                             (в среднем за год)</t>
  </si>
  <si>
    <t>тыс.долл. США</t>
  </si>
  <si>
    <t>прогноз      (1 вариант)</t>
  </si>
  <si>
    <t>% вып.</t>
  </si>
  <si>
    <t xml:space="preserve">факт               </t>
  </si>
  <si>
    <t>н/д</t>
  </si>
  <si>
    <t>* - оценка</t>
  </si>
  <si>
    <t>468 470*</t>
  </si>
  <si>
    <t xml:space="preserve">Итоги выполнения прогноза показателей социально-экономического развития Удмуртской Республики за 2015 год </t>
  </si>
</sst>
</file>

<file path=xl/styles.xml><?xml version="1.0" encoding="utf-8"?>
<styleSheet xmlns="http://schemas.openxmlformats.org/spreadsheetml/2006/main">
  <numFmts count="6">
    <numFmt numFmtId="41" formatCode="_-* #,##0_р_._-;\-* #,##0_р_._-;_-* &quot;-&quot;_р_._-;_-@_-"/>
    <numFmt numFmtId="164" formatCode="0.0"/>
    <numFmt numFmtId="165" formatCode="#,##0.00_р_."/>
    <numFmt numFmtId="166" formatCode="#,##0.0"/>
    <numFmt numFmtId="167" formatCode="#,##0_р_."/>
    <numFmt numFmtId="168" formatCode="#,##0.0_р_."/>
  </numFmts>
  <fonts count="7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  <font>
      <sz val="13"/>
      <name val="Arial Cyr"/>
      <charset val="204"/>
    </font>
    <font>
      <sz val="16"/>
      <color theme="1"/>
      <name val="Calibri"/>
      <family val="2"/>
      <charset val="204"/>
      <scheme val="minor"/>
    </font>
    <font>
      <b/>
      <sz val="13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3">
    <xf numFmtId="0" fontId="0" fillId="0" borderId="0" xfId="0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top" wrapText="1"/>
    </xf>
    <xf numFmtId="16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166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top"/>
    </xf>
    <xf numFmtId="0" fontId="4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/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1" fontId="2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66" fontId="6" fillId="0" borderId="0" xfId="0" applyNumberFormat="1" applyFont="1" applyFill="1" applyAlignment="1">
      <alignment horizontal="center" vertical="center"/>
    </xf>
    <xf numFmtId="168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68" fontId="2" fillId="0" borderId="3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view="pageLayout" topLeftCell="A40" zoomScale="75" zoomScaleNormal="120" zoomScaleSheetLayoutView="100" zoomScalePageLayoutView="75" workbookViewId="0">
      <selection activeCell="F42" sqref="F42"/>
    </sheetView>
  </sheetViews>
  <sheetFormatPr defaultRowHeight="16.5"/>
  <cols>
    <col min="1" max="1" width="4.7109375" style="5" customWidth="1"/>
    <col min="2" max="2" width="37" style="26" customWidth="1"/>
    <col min="3" max="3" width="11.7109375" style="26" customWidth="1"/>
    <col min="4" max="4" width="12.85546875" style="24" customWidth="1"/>
    <col min="5" max="5" width="11.140625" style="24" customWidth="1"/>
    <col min="6" max="6" width="10.5703125" style="24" customWidth="1"/>
    <col min="7" max="7" width="9.140625" style="18"/>
    <col min="8" max="8" width="10.28515625" style="36" customWidth="1"/>
    <col min="9" max="9" width="10.85546875" style="36" customWidth="1"/>
    <col min="10" max="10" width="9.140625" style="36"/>
    <col min="11" max="16384" width="9.140625" style="18"/>
  </cols>
  <sheetData>
    <row r="1" spans="1:10" ht="36" customHeight="1">
      <c r="A1" s="46" t="s">
        <v>82</v>
      </c>
      <c r="B1" s="46"/>
      <c r="C1" s="46"/>
      <c r="D1" s="46"/>
      <c r="E1" s="46"/>
      <c r="F1" s="46"/>
    </row>
    <row r="2" spans="1:10" ht="12.75" customHeight="1">
      <c r="A2" s="6"/>
      <c r="B2" s="7"/>
      <c r="C2" s="7"/>
      <c r="D2" s="8"/>
      <c r="E2" s="8"/>
      <c r="F2" s="8"/>
    </row>
    <row r="3" spans="1:10" s="15" customFormat="1" ht="18.75" customHeight="1">
      <c r="A3" s="45" t="s">
        <v>27</v>
      </c>
      <c r="B3" s="45" t="s">
        <v>28</v>
      </c>
      <c r="C3" s="45" t="s">
        <v>29</v>
      </c>
      <c r="D3" s="47" t="s">
        <v>76</v>
      </c>
      <c r="E3" s="47" t="s">
        <v>78</v>
      </c>
      <c r="F3" s="49" t="s">
        <v>77</v>
      </c>
      <c r="H3" s="36"/>
      <c r="I3" s="36"/>
      <c r="J3" s="36"/>
    </row>
    <row r="4" spans="1:10" s="15" customFormat="1" ht="19.5" customHeight="1">
      <c r="A4" s="45"/>
      <c r="B4" s="45"/>
      <c r="C4" s="45"/>
      <c r="D4" s="48"/>
      <c r="E4" s="48"/>
      <c r="F4" s="50"/>
      <c r="H4" s="36"/>
      <c r="I4" s="36"/>
      <c r="J4" s="36"/>
    </row>
    <row r="5" spans="1:10" s="15" customFormat="1" ht="53.25" customHeight="1">
      <c r="A5" s="45" t="s">
        <v>0</v>
      </c>
      <c r="B5" s="2" t="s">
        <v>30</v>
      </c>
      <c r="C5" s="9" t="s">
        <v>31</v>
      </c>
      <c r="D5" s="19">
        <v>457650</v>
      </c>
      <c r="E5" s="19" t="s">
        <v>81</v>
      </c>
      <c r="F5" s="35">
        <v>102.4</v>
      </c>
      <c r="H5" s="37"/>
      <c r="I5" s="5"/>
      <c r="J5" s="37"/>
    </row>
    <row r="6" spans="1:10" s="15" customFormat="1" ht="20.25" customHeight="1">
      <c r="A6" s="45"/>
      <c r="B6" s="2" t="s">
        <v>65</v>
      </c>
      <c r="C6" s="3" t="s">
        <v>33</v>
      </c>
      <c r="D6" s="27">
        <v>106.33317135580562</v>
      </c>
      <c r="E6" s="27">
        <v>106.92976649699848</v>
      </c>
      <c r="F6" s="27"/>
      <c r="H6" s="36"/>
      <c r="I6" s="5"/>
      <c r="J6" s="36"/>
    </row>
    <row r="7" spans="1:10" s="15" customFormat="1" ht="33">
      <c r="A7" s="45"/>
      <c r="B7" s="2" t="s">
        <v>39</v>
      </c>
      <c r="C7" s="3" t="s">
        <v>33</v>
      </c>
      <c r="D7" s="40">
        <v>100.7</v>
      </c>
      <c r="E7" s="40">
        <v>97.6</v>
      </c>
      <c r="F7" s="40"/>
      <c r="H7" s="36"/>
      <c r="I7" s="5"/>
      <c r="J7" s="36"/>
    </row>
    <row r="8" spans="1:10" s="15" customFormat="1" ht="21" customHeight="1">
      <c r="A8" s="45"/>
      <c r="B8" s="2" t="s">
        <v>35</v>
      </c>
      <c r="C8" s="40" t="s">
        <v>33</v>
      </c>
      <c r="D8" s="28">
        <v>105.59401326296486</v>
      </c>
      <c r="E8" s="29">
        <v>109.5591869846296</v>
      </c>
      <c r="F8" s="28"/>
      <c r="H8" s="36"/>
      <c r="I8" s="5"/>
      <c r="J8" s="36"/>
    </row>
    <row r="9" spans="1:10" s="15" customFormat="1" ht="165" customHeight="1">
      <c r="A9" s="40" t="s">
        <v>1</v>
      </c>
      <c r="B9" s="2" t="s">
        <v>58</v>
      </c>
      <c r="C9" s="3" t="s">
        <v>31</v>
      </c>
      <c r="D9" s="10">
        <v>409080.49799091066</v>
      </c>
      <c r="E9" s="10">
        <v>444434</v>
      </c>
      <c r="F9" s="34">
        <f>E9/D9*100</f>
        <v>108.64218709586955</v>
      </c>
      <c r="H9" s="36"/>
      <c r="I9" s="5"/>
      <c r="J9" s="36"/>
    </row>
    <row r="10" spans="1:10" s="15" customFormat="1" ht="22.5" customHeight="1">
      <c r="A10" s="45"/>
      <c r="B10" s="11" t="s">
        <v>32</v>
      </c>
      <c r="C10" s="3" t="s">
        <v>33</v>
      </c>
      <c r="D10" s="4">
        <v>105.89914276821177</v>
      </c>
      <c r="E10" s="4">
        <v>113</v>
      </c>
      <c r="F10" s="4"/>
      <c r="H10" s="36"/>
      <c r="I10" s="5"/>
      <c r="J10" s="36"/>
    </row>
    <row r="11" spans="1:10" s="15" customFormat="1" ht="33">
      <c r="A11" s="45"/>
      <c r="B11" s="12" t="s">
        <v>73</v>
      </c>
      <c r="C11" s="3" t="s">
        <v>33</v>
      </c>
      <c r="D11" s="4">
        <v>100.55928836046512</v>
      </c>
      <c r="E11" s="4">
        <v>97.9</v>
      </c>
      <c r="F11" s="4"/>
      <c r="H11" s="36"/>
      <c r="I11" s="5"/>
      <c r="J11" s="36"/>
    </row>
    <row r="12" spans="1:10" s="15" customFormat="1" ht="21.75" customHeight="1">
      <c r="A12" s="45"/>
      <c r="B12" s="2" t="s">
        <v>35</v>
      </c>
      <c r="C12" s="3" t="s">
        <v>33</v>
      </c>
      <c r="D12" s="29">
        <v>105.31015532707967</v>
      </c>
      <c r="E12" s="29">
        <f>E10/E11*100</f>
        <v>115.42390194075587</v>
      </c>
      <c r="F12" s="29"/>
      <c r="H12" s="36"/>
      <c r="I12" s="5"/>
      <c r="J12" s="36"/>
    </row>
    <row r="13" spans="1:10" s="15" customFormat="1" ht="181.5">
      <c r="A13" s="51" t="s">
        <v>54</v>
      </c>
      <c r="B13" s="2" t="s">
        <v>59</v>
      </c>
      <c r="C13" s="3" t="s">
        <v>31</v>
      </c>
      <c r="D13" s="1">
        <v>217950</v>
      </c>
      <c r="E13" s="1">
        <v>250211</v>
      </c>
      <c r="F13" s="34">
        <f>E13/D13*100</f>
        <v>114.80201881165404</v>
      </c>
      <c r="H13" s="36"/>
      <c r="I13" s="5"/>
      <c r="J13" s="36"/>
    </row>
    <row r="14" spans="1:10" s="15" customFormat="1" ht="20.25" customHeight="1">
      <c r="A14" s="51"/>
      <c r="B14" s="2" t="s">
        <v>32</v>
      </c>
      <c r="C14" s="3" t="s">
        <v>33</v>
      </c>
      <c r="D14" s="4">
        <v>107.8</v>
      </c>
      <c r="E14" s="4">
        <v>112.3</v>
      </c>
      <c r="F14" s="4"/>
      <c r="H14" s="36"/>
      <c r="I14" s="5"/>
      <c r="J14" s="36"/>
    </row>
    <row r="15" spans="1:10" s="15" customFormat="1" ht="33.75" customHeight="1">
      <c r="A15" s="51"/>
      <c r="B15" s="2" t="s">
        <v>73</v>
      </c>
      <c r="C15" s="3" t="s">
        <v>33</v>
      </c>
      <c r="D15" s="4">
        <v>100.8</v>
      </c>
      <c r="E15" s="4">
        <v>94.7</v>
      </c>
      <c r="F15" s="4"/>
      <c r="H15" s="36"/>
      <c r="I15" s="5"/>
      <c r="J15" s="36"/>
    </row>
    <row r="16" spans="1:10" s="15" customFormat="1" ht="22.5" customHeight="1">
      <c r="A16" s="51"/>
      <c r="B16" s="2" t="s">
        <v>35</v>
      </c>
      <c r="C16" s="3" t="s">
        <v>33</v>
      </c>
      <c r="D16" s="4">
        <v>107.8</v>
      </c>
      <c r="E16" s="29">
        <f>E14/E15*100</f>
        <v>118.58500527983105</v>
      </c>
      <c r="F16" s="4"/>
      <c r="H16" s="36"/>
      <c r="I16" s="5"/>
      <c r="J16" s="36"/>
    </row>
    <row r="17" spans="1:10" s="15" customFormat="1" ht="56.25" customHeight="1">
      <c r="A17" s="40" t="s">
        <v>2</v>
      </c>
      <c r="B17" s="2" t="s">
        <v>67</v>
      </c>
      <c r="C17" s="3" t="s">
        <v>31</v>
      </c>
      <c r="D17" s="30">
        <v>55182.1</v>
      </c>
      <c r="E17" s="30">
        <v>67264</v>
      </c>
      <c r="F17" s="34">
        <f>E17/D17*100</f>
        <v>121.89459987930869</v>
      </c>
      <c r="H17" s="36"/>
      <c r="I17" s="5"/>
      <c r="J17" s="36"/>
    </row>
    <row r="18" spans="1:10" s="15" customFormat="1" ht="21" customHeight="1">
      <c r="A18" s="49"/>
      <c r="B18" s="2" t="s">
        <v>32</v>
      </c>
      <c r="C18" s="3" t="s">
        <v>33</v>
      </c>
      <c r="D18" s="4">
        <v>106.43976583371106</v>
      </c>
      <c r="E18" s="4">
        <f>E17/60293*100</f>
        <v>111.56187285422851</v>
      </c>
      <c r="F18" s="4"/>
      <c r="H18" s="36"/>
      <c r="I18" s="5"/>
      <c r="J18" s="36"/>
    </row>
    <row r="19" spans="1:10" s="15" customFormat="1" ht="38.25" customHeight="1">
      <c r="A19" s="52"/>
      <c r="B19" s="2" t="s">
        <v>34</v>
      </c>
      <c r="C19" s="3" t="s">
        <v>33</v>
      </c>
      <c r="D19" s="29">
        <v>100.7</v>
      </c>
      <c r="E19" s="29">
        <v>101.9</v>
      </c>
      <c r="F19" s="29"/>
      <c r="H19" s="36"/>
      <c r="I19" s="5"/>
      <c r="J19" s="36"/>
    </row>
    <row r="20" spans="1:10" s="15" customFormat="1" ht="21" customHeight="1">
      <c r="A20" s="50"/>
      <c r="B20" s="2" t="s">
        <v>36</v>
      </c>
      <c r="C20" s="3" t="s">
        <v>33</v>
      </c>
      <c r="D20" s="4">
        <v>105.69986676634664</v>
      </c>
      <c r="E20" s="29">
        <f>E18/E19*100</f>
        <v>109.48172017097988</v>
      </c>
      <c r="F20" s="4"/>
      <c r="H20" s="36"/>
      <c r="I20" s="5"/>
      <c r="J20" s="36"/>
    </row>
    <row r="21" spans="1:10" s="15" customFormat="1" ht="57.75" customHeight="1">
      <c r="A21" s="40" t="s">
        <v>3</v>
      </c>
      <c r="B21" s="2" t="s">
        <v>37</v>
      </c>
      <c r="C21" s="3" t="s">
        <v>31</v>
      </c>
      <c r="D21" s="1">
        <v>215770</v>
      </c>
      <c r="E21" s="1">
        <v>215374</v>
      </c>
      <c r="F21" s="34">
        <f>E21/D21*100</f>
        <v>99.81647124252676</v>
      </c>
      <c r="H21" s="36"/>
      <c r="I21" s="38"/>
      <c r="J21" s="36"/>
    </row>
    <row r="22" spans="1:10" s="15" customFormat="1" ht="20.25" customHeight="1">
      <c r="A22" s="45"/>
      <c r="B22" s="2" t="s">
        <v>32</v>
      </c>
      <c r="C22" s="3" t="s">
        <v>33</v>
      </c>
      <c r="D22" s="16">
        <v>107</v>
      </c>
      <c r="E22" s="16">
        <f>E21/(196728+13204)*100</f>
        <v>102.59226797248633</v>
      </c>
      <c r="F22" s="16"/>
      <c r="H22" s="36"/>
      <c r="I22" s="5"/>
      <c r="J22" s="36"/>
    </row>
    <row r="23" spans="1:10" s="15" customFormat="1" ht="33">
      <c r="A23" s="45"/>
      <c r="B23" s="2" t="s">
        <v>34</v>
      </c>
      <c r="C23" s="3" t="s">
        <v>33</v>
      </c>
      <c r="D23" s="16">
        <v>100.7</v>
      </c>
      <c r="E23" s="16">
        <v>88.5</v>
      </c>
      <c r="F23" s="16"/>
      <c r="H23" s="36"/>
      <c r="I23" s="5"/>
      <c r="J23" s="36"/>
    </row>
    <row r="24" spans="1:10" s="15" customFormat="1" ht="20.25" customHeight="1">
      <c r="A24" s="45"/>
      <c r="B24" s="2" t="s">
        <v>36</v>
      </c>
      <c r="C24" s="3" t="s">
        <v>33</v>
      </c>
      <c r="D24" s="16">
        <v>106.2</v>
      </c>
      <c r="E24" s="29">
        <f>E22/E23*100</f>
        <v>115.92346663557778</v>
      </c>
      <c r="F24" s="16"/>
      <c r="H24" s="36"/>
      <c r="I24" s="5"/>
      <c r="J24" s="36"/>
    </row>
    <row r="25" spans="1:10" s="15" customFormat="1" ht="51.75" customHeight="1">
      <c r="A25" s="45" t="s">
        <v>4</v>
      </c>
      <c r="B25" s="2" t="s">
        <v>72</v>
      </c>
      <c r="C25" s="3" t="s">
        <v>31</v>
      </c>
      <c r="D25" s="31">
        <v>57315</v>
      </c>
      <c r="E25" s="31">
        <v>52615</v>
      </c>
      <c r="F25" s="34">
        <f>E25/D25*100</f>
        <v>91.799703393526997</v>
      </c>
      <c r="H25" s="36"/>
      <c r="I25" s="38"/>
      <c r="J25" s="36"/>
    </row>
    <row r="26" spans="1:10" s="15" customFormat="1" ht="34.5" customHeight="1">
      <c r="A26" s="45"/>
      <c r="B26" s="2" t="s">
        <v>32</v>
      </c>
      <c r="C26" s="3" t="s">
        <v>33</v>
      </c>
      <c r="D26" s="17">
        <v>107.5</v>
      </c>
      <c r="E26" s="17">
        <v>100.2</v>
      </c>
      <c r="F26" s="17"/>
      <c r="H26" s="36"/>
      <c r="I26" s="5"/>
      <c r="J26" s="36"/>
    </row>
    <row r="27" spans="1:10" s="15" customFormat="1" ht="34.5" customHeight="1">
      <c r="A27" s="45"/>
      <c r="B27" s="2" t="s">
        <v>34</v>
      </c>
      <c r="C27" s="3" t="s">
        <v>33</v>
      </c>
      <c r="D27" s="32">
        <v>100.5</v>
      </c>
      <c r="E27" s="32">
        <v>94.7</v>
      </c>
      <c r="F27" s="32"/>
      <c r="H27" s="36"/>
      <c r="I27" s="5"/>
      <c r="J27" s="36"/>
    </row>
    <row r="28" spans="1:10" s="15" customFormat="1" ht="23.25" customHeight="1">
      <c r="A28" s="45"/>
      <c r="B28" s="2" t="s">
        <v>36</v>
      </c>
      <c r="C28" s="3" t="s">
        <v>33</v>
      </c>
      <c r="D28" s="32">
        <v>107</v>
      </c>
      <c r="E28" s="29">
        <v>105.8</v>
      </c>
      <c r="F28" s="32"/>
      <c r="H28" s="36"/>
      <c r="I28" s="5"/>
      <c r="J28" s="36"/>
    </row>
    <row r="29" spans="1:10" s="15" customFormat="1" ht="63" customHeight="1">
      <c r="A29" s="45" t="s">
        <v>5</v>
      </c>
      <c r="B29" s="2" t="s">
        <v>38</v>
      </c>
      <c r="C29" s="3" t="s">
        <v>31</v>
      </c>
      <c r="D29" s="1">
        <v>86169</v>
      </c>
      <c r="E29" s="1">
        <v>80342</v>
      </c>
      <c r="F29" s="34">
        <f>E29/D29*100</f>
        <v>93.237707296127383</v>
      </c>
      <c r="H29" s="36"/>
      <c r="I29" s="38"/>
      <c r="J29" s="36"/>
    </row>
    <row r="30" spans="1:10" s="15" customFormat="1" ht="21.75" customHeight="1">
      <c r="A30" s="45"/>
      <c r="B30" s="2" t="s">
        <v>32</v>
      </c>
      <c r="C30" s="3" t="s">
        <v>33</v>
      </c>
      <c r="D30" s="13">
        <v>107.62273320775041</v>
      </c>
      <c r="E30" s="13">
        <f>E29/89836*100</f>
        <v>89.431853599893145</v>
      </c>
      <c r="F30" s="13"/>
      <c r="H30" s="36"/>
      <c r="I30" s="5"/>
      <c r="J30" s="36"/>
    </row>
    <row r="31" spans="1:10" s="15" customFormat="1" ht="33">
      <c r="A31" s="45"/>
      <c r="B31" s="2" t="s">
        <v>39</v>
      </c>
      <c r="C31" s="3" t="s">
        <v>33</v>
      </c>
      <c r="D31" s="13">
        <v>102.4</v>
      </c>
      <c r="E31" s="13">
        <v>79.2</v>
      </c>
      <c r="F31" s="13"/>
      <c r="H31" s="36"/>
      <c r="I31" s="5"/>
      <c r="J31" s="36"/>
    </row>
    <row r="32" spans="1:10" s="15" customFormat="1" ht="24" customHeight="1">
      <c r="A32" s="45"/>
      <c r="B32" s="2" t="s">
        <v>35</v>
      </c>
      <c r="C32" s="3" t="s">
        <v>33</v>
      </c>
      <c r="D32" s="13">
        <v>105.1</v>
      </c>
      <c r="E32" s="29">
        <f>E30/E31*100</f>
        <v>112.91900707057214</v>
      </c>
      <c r="F32" s="13"/>
      <c r="H32" s="36"/>
      <c r="I32" s="5"/>
      <c r="J32" s="36"/>
    </row>
    <row r="33" spans="1:10" s="15" customFormat="1" ht="33" customHeight="1">
      <c r="A33" s="40" t="s">
        <v>6</v>
      </c>
      <c r="B33" s="2" t="s">
        <v>40</v>
      </c>
      <c r="C33" s="3" t="s">
        <v>75</v>
      </c>
      <c r="D33" s="1">
        <v>52118.073000000004</v>
      </c>
      <c r="E33" s="1" t="s">
        <v>79</v>
      </c>
      <c r="F33" s="1"/>
      <c r="H33" s="36"/>
      <c r="I33" s="5"/>
      <c r="J33" s="36"/>
    </row>
    <row r="34" spans="1:10" s="15" customFormat="1" ht="57.75" customHeight="1">
      <c r="A34" s="40" t="s">
        <v>7</v>
      </c>
      <c r="B34" s="2" t="s">
        <v>62</v>
      </c>
      <c r="C34" s="3" t="s">
        <v>31</v>
      </c>
      <c r="D34" s="19">
        <v>66825</v>
      </c>
      <c r="E34" s="1" t="s">
        <v>79</v>
      </c>
      <c r="F34" s="43"/>
      <c r="H34" s="36"/>
      <c r="I34" s="5"/>
      <c r="J34" s="36"/>
    </row>
    <row r="35" spans="1:10" s="15" customFormat="1" ht="53.25" customHeight="1">
      <c r="A35" s="40" t="s">
        <v>8</v>
      </c>
      <c r="B35" s="2" t="s">
        <v>63</v>
      </c>
      <c r="C35" s="3" t="s">
        <v>31</v>
      </c>
      <c r="D35" s="33">
        <v>85825</v>
      </c>
      <c r="E35" s="42" t="s">
        <v>79</v>
      </c>
      <c r="F35" s="33"/>
      <c r="H35" s="36"/>
      <c r="I35" s="5"/>
      <c r="J35" s="36"/>
    </row>
    <row r="36" spans="1:10" s="15" customFormat="1" ht="51.75" customHeight="1">
      <c r="A36" s="40" t="s">
        <v>9</v>
      </c>
      <c r="B36" s="2" t="s">
        <v>60</v>
      </c>
      <c r="C36" s="3" t="s">
        <v>31</v>
      </c>
      <c r="D36" s="19">
        <v>31500</v>
      </c>
      <c r="E36" s="1" t="s">
        <v>79</v>
      </c>
      <c r="F36" s="44"/>
      <c r="H36" s="36"/>
      <c r="I36" s="5"/>
      <c r="J36" s="36"/>
    </row>
    <row r="37" spans="1:10" s="15" customFormat="1" ht="54" customHeight="1">
      <c r="A37" s="40" t="s">
        <v>10</v>
      </c>
      <c r="B37" s="2" t="s">
        <v>64</v>
      </c>
      <c r="C37" s="3" t="s">
        <v>31</v>
      </c>
      <c r="D37" s="19">
        <v>991000</v>
      </c>
      <c r="E37" s="1" t="s">
        <v>79</v>
      </c>
      <c r="F37" s="19"/>
      <c r="H37" s="36"/>
      <c r="I37" s="5"/>
      <c r="J37" s="36"/>
    </row>
    <row r="38" spans="1:10" s="15" customFormat="1" ht="52.5" customHeight="1">
      <c r="A38" s="40" t="s">
        <v>11</v>
      </c>
      <c r="B38" s="2" t="s">
        <v>41</v>
      </c>
      <c r="C38" s="3" t="s">
        <v>31</v>
      </c>
      <c r="D38" s="1">
        <v>161243</v>
      </c>
      <c r="E38" s="1">
        <v>157627.79999999999</v>
      </c>
      <c r="F38" s="34">
        <f>E38/D38*100</f>
        <v>97.75791817319201</v>
      </c>
      <c r="H38" s="36"/>
      <c r="I38" s="38"/>
      <c r="J38" s="36"/>
    </row>
    <row r="39" spans="1:10" s="15" customFormat="1" ht="55.5" customHeight="1">
      <c r="A39" s="40" t="s">
        <v>12</v>
      </c>
      <c r="B39" s="2" t="s">
        <v>42</v>
      </c>
      <c r="C39" s="3" t="s">
        <v>43</v>
      </c>
      <c r="D39" s="1">
        <v>25940</v>
      </c>
      <c r="E39" s="1">
        <v>25166</v>
      </c>
      <c r="F39" s="34">
        <f>E39/D39*100</f>
        <v>97.016191210485729</v>
      </c>
      <c r="H39" s="36"/>
      <c r="I39" s="38"/>
      <c r="J39" s="36"/>
    </row>
    <row r="40" spans="1:10" s="15" customFormat="1" ht="54.75" customHeight="1">
      <c r="A40" s="40" t="s">
        <v>13</v>
      </c>
      <c r="B40" s="2" t="s">
        <v>74</v>
      </c>
      <c r="C40" s="40" t="s">
        <v>43</v>
      </c>
      <c r="D40" s="1">
        <v>7590</v>
      </c>
      <c r="E40" s="1">
        <v>8726</v>
      </c>
      <c r="F40" s="34">
        <f>E40/D40*100</f>
        <v>114.96706192358366</v>
      </c>
      <c r="H40" s="36"/>
      <c r="I40" s="5"/>
      <c r="J40" s="36"/>
    </row>
    <row r="41" spans="1:10" s="15" customFormat="1" ht="66.75" customHeight="1">
      <c r="A41" s="40" t="s">
        <v>14</v>
      </c>
      <c r="B41" s="2" t="s">
        <v>44</v>
      </c>
      <c r="C41" s="3" t="s">
        <v>33</v>
      </c>
      <c r="D41" s="13">
        <v>11.4</v>
      </c>
      <c r="E41" s="1">
        <v>12</v>
      </c>
      <c r="F41" s="13">
        <v>95</v>
      </c>
      <c r="H41" s="36"/>
      <c r="I41" s="5"/>
      <c r="J41" s="36"/>
    </row>
    <row r="42" spans="1:10" s="15" customFormat="1" ht="43.5" customHeight="1">
      <c r="A42" s="40" t="s">
        <v>15</v>
      </c>
      <c r="B42" s="2" t="s">
        <v>45</v>
      </c>
      <c r="C42" s="3" t="s">
        <v>33</v>
      </c>
      <c r="D42" s="13">
        <v>103.9</v>
      </c>
      <c r="E42" s="13">
        <v>103.6</v>
      </c>
      <c r="F42" s="34">
        <f>E42/D42*100</f>
        <v>99.711260827718945</v>
      </c>
      <c r="H42" s="36"/>
      <c r="I42" s="38"/>
      <c r="J42" s="36"/>
    </row>
    <row r="43" spans="1:10" s="15" customFormat="1" ht="39" customHeight="1">
      <c r="A43" s="40" t="s">
        <v>16</v>
      </c>
      <c r="B43" s="2" t="s">
        <v>61</v>
      </c>
      <c r="C43" s="9" t="s">
        <v>56</v>
      </c>
      <c r="D43" s="31">
        <v>1175</v>
      </c>
      <c r="E43" s="31">
        <v>623</v>
      </c>
      <c r="F43" s="34">
        <f>E43/D43*100</f>
        <v>53.021276595744681</v>
      </c>
      <c r="H43" s="36"/>
      <c r="I43" s="38"/>
      <c r="J43" s="36"/>
    </row>
    <row r="44" spans="1:10" s="15" customFormat="1" ht="35.25" customHeight="1">
      <c r="A44" s="40" t="s">
        <v>17</v>
      </c>
      <c r="B44" s="2" t="s">
        <v>46</v>
      </c>
      <c r="C44" s="9" t="s">
        <v>56</v>
      </c>
      <c r="D44" s="31">
        <v>580</v>
      </c>
      <c r="E44" s="31">
        <v>434</v>
      </c>
      <c r="F44" s="34">
        <f>E44/D44*100</f>
        <v>74.827586206896555</v>
      </c>
      <c r="H44" s="36"/>
      <c r="I44" s="38"/>
      <c r="J44" s="36"/>
    </row>
    <row r="45" spans="1:10" s="15" customFormat="1" ht="39" customHeight="1">
      <c r="A45" s="40" t="s">
        <v>18</v>
      </c>
      <c r="B45" s="2" t="s">
        <v>47</v>
      </c>
      <c r="C45" s="3" t="s">
        <v>48</v>
      </c>
      <c r="D45" s="13">
        <v>1517.9</v>
      </c>
      <c r="E45" s="13">
        <v>1517.3</v>
      </c>
      <c r="F45" s="41">
        <f>E45/D45*100</f>
        <v>99.960471704328342</v>
      </c>
      <c r="H45" s="36"/>
      <c r="I45" s="39"/>
      <c r="J45" s="36"/>
    </row>
    <row r="46" spans="1:10" s="15" customFormat="1" ht="42" customHeight="1">
      <c r="A46" s="40" t="s">
        <v>19</v>
      </c>
      <c r="B46" s="2" t="s">
        <v>57</v>
      </c>
      <c r="C46" s="3" t="s">
        <v>49</v>
      </c>
      <c r="D46" s="13">
        <v>518</v>
      </c>
      <c r="E46" s="13">
        <v>522</v>
      </c>
      <c r="F46" s="34">
        <f>E46/D46*100</f>
        <v>100.77220077220078</v>
      </c>
      <c r="H46" s="36"/>
      <c r="I46" s="5"/>
      <c r="J46" s="36"/>
    </row>
    <row r="47" spans="1:10" s="15" customFormat="1" ht="39" customHeight="1">
      <c r="A47" s="40" t="s">
        <v>20</v>
      </c>
      <c r="B47" s="2" t="s">
        <v>50</v>
      </c>
      <c r="C47" s="3" t="s">
        <v>49</v>
      </c>
      <c r="D47" s="13">
        <v>11.1</v>
      </c>
      <c r="E47" s="13">
        <v>10.1</v>
      </c>
      <c r="F47" s="34">
        <f>D47/E47*100</f>
        <v>109.9009900990099</v>
      </c>
      <c r="H47" s="36"/>
      <c r="I47" s="5"/>
      <c r="J47" s="36"/>
    </row>
    <row r="48" spans="1:10" s="15" customFormat="1" ht="55.5" customHeight="1">
      <c r="A48" s="40" t="s">
        <v>21</v>
      </c>
      <c r="B48" s="2" t="s">
        <v>51</v>
      </c>
      <c r="C48" s="40" t="s">
        <v>33</v>
      </c>
      <c r="D48" s="14">
        <v>1.34</v>
      </c>
      <c r="E48" s="14">
        <v>1.22</v>
      </c>
      <c r="F48" s="34">
        <f>D48/E48*100</f>
        <v>109.8360655737705</v>
      </c>
      <c r="H48" s="36"/>
      <c r="I48" s="5"/>
      <c r="J48" s="36"/>
    </row>
    <row r="49" spans="1:10" s="15" customFormat="1" ht="36" customHeight="1">
      <c r="A49" s="40" t="s">
        <v>22</v>
      </c>
      <c r="B49" s="2" t="s">
        <v>52</v>
      </c>
      <c r="C49" s="3" t="s">
        <v>33</v>
      </c>
      <c r="D49" s="32">
        <v>107</v>
      </c>
      <c r="E49" s="32">
        <v>114.5</v>
      </c>
      <c r="F49" s="34">
        <f>D49/E49*100</f>
        <v>93.449781659388648</v>
      </c>
      <c r="H49" s="36"/>
      <c r="I49" s="38"/>
      <c r="J49" s="36"/>
    </row>
    <row r="50" spans="1:10" s="15" customFormat="1" ht="25.5" customHeight="1">
      <c r="A50" s="40" t="s">
        <v>23</v>
      </c>
      <c r="B50" s="20" t="s">
        <v>68</v>
      </c>
      <c r="C50" s="40" t="s">
        <v>55</v>
      </c>
      <c r="D50" s="1">
        <v>10700</v>
      </c>
      <c r="E50" s="1">
        <v>10810</v>
      </c>
      <c r="F50" s="34">
        <f>E50/D50*100</f>
        <v>101.02803738317756</v>
      </c>
      <c r="H50" s="36"/>
      <c r="I50" s="5"/>
      <c r="J50" s="36"/>
    </row>
    <row r="51" spans="1:10" s="15" customFormat="1" ht="36" customHeight="1">
      <c r="A51" s="40" t="s">
        <v>24</v>
      </c>
      <c r="B51" s="2" t="s">
        <v>69</v>
      </c>
      <c r="C51" s="40" t="s">
        <v>66</v>
      </c>
      <c r="D51" s="31">
        <v>2000</v>
      </c>
      <c r="E51" s="31">
        <v>1855</v>
      </c>
      <c r="F51" s="34">
        <f>E51/D51*100</f>
        <v>92.75</v>
      </c>
      <c r="H51" s="36"/>
      <c r="I51" s="38"/>
      <c r="J51" s="36"/>
    </row>
    <row r="52" spans="1:10" s="15" customFormat="1" ht="27.75" customHeight="1">
      <c r="A52" s="40">
        <v>26</v>
      </c>
      <c r="B52" s="21" t="s">
        <v>70</v>
      </c>
      <c r="C52" s="40" t="s">
        <v>66</v>
      </c>
      <c r="D52" s="1">
        <v>600</v>
      </c>
      <c r="E52" s="1">
        <v>634</v>
      </c>
      <c r="F52" s="34">
        <f>E52/D52*100</f>
        <v>105.66666666666666</v>
      </c>
      <c r="H52" s="36"/>
      <c r="I52" s="5"/>
      <c r="J52" s="36"/>
    </row>
    <row r="53" spans="1:10" s="15" customFormat="1" ht="25.5" customHeight="1">
      <c r="A53" s="40" t="s">
        <v>25</v>
      </c>
      <c r="B53" s="21" t="s">
        <v>71</v>
      </c>
      <c r="C53" s="40" t="s">
        <v>66</v>
      </c>
      <c r="D53" s="31">
        <v>1970</v>
      </c>
      <c r="E53" s="31">
        <v>2022</v>
      </c>
      <c r="F53" s="34">
        <f>E53/D53*100</f>
        <v>102.63959390862945</v>
      </c>
      <c r="H53" s="36"/>
      <c r="I53" s="5"/>
      <c r="J53" s="36"/>
    </row>
    <row r="54" spans="1:10" s="15" customFormat="1" ht="54.75" customHeight="1">
      <c r="A54" s="40" t="s">
        <v>26</v>
      </c>
      <c r="B54" s="2" t="s">
        <v>53</v>
      </c>
      <c r="C54" s="9" t="s">
        <v>31</v>
      </c>
      <c r="D54" s="1">
        <v>83500</v>
      </c>
      <c r="E54" s="1" t="s">
        <v>79</v>
      </c>
      <c r="F54" s="1"/>
      <c r="H54" s="36"/>
      <c r="I54" s="36"/>
      <c r="J54" s="36"/>
    </row>
    <row r="55" spans="1:10" s="15" customFormat="1" ht="6.75" customHeight="1">
      <c r="A55" s="22"/>
      <c r="B55" s="23"/>
      <c r="D55" s="24"/>
      <c r="E55" s="24"/>
      <c r="F55" s="24"/>
      <c r="H55" s="36"/>
      <c r="I55" s="36"/>
      <c r="J55" s="36"/>
    </row>
    <row r="56" spans="1:10" s="15" customFormat="1">
      <c r="A56" s="22"/>
      <c r="B56" s="23" t="s">
        <v>80</v>
      </c>
      <c r="C56" s="25"/>
      <c r="D56" s="24"/>
      <c r="E56" s="24"/>
      <c r="F56" s="24"/>
      <c r="H56" s="36"/>
      <c r="I56" s="36"/>
      <c r="J56" s="36"/>
    </row>
    <row r="57" spans="1:10" s="15" customFormat="1">
      <c r="A57" s="22"/>
      <c r="B57" s="23"/>
      <c r="C57" s="25"/>
      <c r="D57" s="24"/>
      <c r="E57" s="24"/>
      <c r="F57" s="24"/>
      <c r="H57" s="36"/>
      <c r="I57" s="36"/>
      <c r="J57" s="36"/>
    </row>
    <row r="58" spans="1:10" s="15" customFormat="1">
      <c r="A58" s="22"/>
      <c r="B58" s="23"/>
      <c r="C58" s="25"/>
      <c r="D58" s="24"/>
      <c r="E58" s="24"/>
      <c r="F58" s="24"/>
      <c r="H58" s="36"/>
      <c r="I58" s="36"/>
      <c r="J58" s="36"/>
    </row>
    <row r="59" spans="1:10" s="15" customFormat="1">
      <c r="A59" s="22"/>
      <c r="B59" s="23"/>
      <c r="C59" s="25"/>
      <c r="D59" s="24"/>
      <c r="E59" s="24"/>
      <c r="F59" s="24"/>
      <c r="H59" s="36"/>
      <c r="I59" s="36"/>
      <c r="J59" s="36"/>
    </row>
    <row r="60" spans="1:10" s="15" customFormat="1">
      <c r="A60" s="22"/>
      <c r="B60" s="23"/>
      <c r="C60" s="25"/>
      <c r="D60" s="24"/>
      <c r="E60" s="24"/>
      <c r="F60" s="24"/>
      <c r="H60" s="36"/>
      <c r="I60" s="36"/>
      <c r="J60" s="36"/>
    </row>
    <row r="61" spans="1:10" s="15" customFormat="1">
      <c r="A61" s="22"/>
      <c r="B61" s="23"/>
      <c r="C61" s="25"/>
      <c r="D61" s="24"/>
      <c r="E61" s="24"/>
      <c r="F61" s="24"/>
      <c r="H61" s="36"/>
      <c r="I61" s="36"/>
      <c r="J61" s="36"/>
    </row>
    <row r="62" spans="1:10" s="15" customFormat="1">
      <c r="A62" s="22"/>
      <c r="B62" s="23"/>
      <c r="C62" s="25"/>
      <c r="D62" s="24"/>
      <c r="E62" s="24"/>
      <c r="F62" s="24"/>
      <c r="H62" s="36"/>
      <c r="I62" s="36"/>
      <c r="J62" s="36"/>
    </row>
    <row r="63" spans="1:10" s="15" customFormat="1">
      <c r="A63" s="22"/>
      <c r="B63" s="23"/>
      <c r="C63" s="25"/>
      <c r="D63" s="24"/>
      <c r="E63" s="24"/>
      <c r="F63" s="24"/>
      <c r="H63" s="36"/>
      <c r="I63" s="36"/>
      <c r="J63" s="36"/>
    </row>
    <row r="64" spans="1:10" s="15" customFormat="1">
      <c r="A64" s="22"/>
      <c r="B64" s="23"/>
      <c r="C64" s="25"/>
      <c r="D64" s="24"/>
      <c r="E64" s="24"/>
      <c r="F64" s="24"/>
      <c r="H64" s="36"/>
      <c r="I64" s="36"/>
      <c r="J64" s="36"/>
    </row>
    <row r="65" spans="1:10" s="15" customFormat="1">
      <c r="A65" s="22"/>
      <c r="B65" s="23"/>
      <c r="C65" s="25"/>
      <c r="D65" s="24"/>
      <c r="E65" s="24"/>
      <c r="F65" s="24"/>
      <c r="H65" s="36"/>
      <c r="I65" s="36"/>
      <c r="J65" s="36"/>
    </row>
    <row r="66" spans="1:10" s="15" customFormat="1">
      <c r="A66" s="22"/>
      <c r="B66" s="23"/>
      <c r="C66" s="25"/>
      <c r="D66" s="24"/>
      <c r="E66" s="24"/>
      <c r="F66" s="24"/>
      <c r="H66" s="36"/>
      <c r="I66" s="36"/>
      <c r="J66" s="36"/>
    </row>
    <row r="67" spans="1:10" s="15" customFormat="1">
      <c r="A67" s="22"/>
      <c r="B67" s="23"/>
      <c r="C67" s="25"/>
      <c r="D67" s="24"/>
      <c r="E67" s="24"/>
      <c r="F67" s="24"/>
      <c r="H67" s="36"/>
      <c r="I67" s="36"/>
      <c r="J67" s="36"/>
    </row>
    <row r="68" spans="1:10" s="15" customFormat="1">
      <c r="A68" s="22"/>
      <c r="B68" s="23"/>
      <c r="C68" s="25"/>
      <c r="D68" s="24"/>
      <c r="E68" s="24"/>
      <c r="F68" s="24"/>
      <c r="H68" s="36"/>
      <c r="I68" s="36"/>
      <c r="J68" s="36"/>
    </row>
    <row r="69" spans="1:10" s="15" customFormat="1">
      <c r="A69" s="22"/>
      <c r="B69" s="23"/>
      <c r="C69" s="25"/>
      <c r="D69" s="24"/>
      <c r="E69" s="24"/>
      <c r="F69" s="24"/>
      <c r="H69" s="36"/>
      <c r="I69" s="36"/>
      <c r="J69" s="36"/>
    </row>
  </sheetData>
  <mergeCells count="14">
    <mergeCell ref="A29:A32"/>
    <mergeCell ref="A5:A8"/>
    <mergeCell ref="A13:A16"/>
    <mergeCell ref="A10:A12"/>
    <mergeCell ref="A18:A20"/>
    <mergeCell ref="A22:A24"/>
    <mergeCell ref="C3:C4"/>
    <mergeCell ref="A25:A28"/>
    <mergeCell ref="A1:F1"/>
    <mergeCell ref="E3:E4"/>
    <mergeCell ref="F3:F4"/>
    <mergeCell ref="A3:A4"/>
    <mergeCell ref="B3:B4"/>
    <mergeCell ref="D3:D4"/>
  </mergeCells>
  <phoneticPr fontId="0" type="noConversion"/>
  <dataValidations count="1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12:F12 E8 D49:E49 D53:E53 D51:E51 E28 D25:E25 E20 E16 E32 E24 D19:F19 D27:F27">
      <formula1>0</formula1>
      <formula2>9.99999999999999E+132</formula2>
    </dataValidation>
  </dataValidations>
  <printOptions horizontalCentered="1"/>
  <pageMargins left="1.0629921259842521" right="0.39370078740157483" top="0.78740157480314965" bottom="0.78740157480314965" header="0.39370078740157483" footer="0.39370078740157483"/>
  <pageSetup paperSize="9" firstPageNumber="94" orientation="portrait" useFirstPageNumber="1" r:id="rId1"/>
  <headerFooter alignWithMargins="0">
    <oddHeader>&amp;C&amp;"Times New Roman,обычный"&amp;P</oddHeader>
  </headerFooter>
  <rowBreaks count="2" manualBreakCount="2">
    <brk id="16" max="5" man="1"/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Прогноз УР</vt:lpstr>
      <vt:lpstr>'Прогноз УР'!Заголовки_для_печати</vt:lpstr>
      <vt:lpstr>'Прогноз УР'!Область_печати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Тубылова В.В.</dc:creator>
  <cp:lastModifiedBy>Sinelnik</cp:lastModifiedBy>
  <cp:lastPrinted>2016-05-10T11:34:25Z</cp:lastPrinted>
  <dcterms:created xsi:type="dcterms:W3CDTF">2004-09-08T11:19:30Z</dcterms:created>
  <dcterms:modified xsi:type="dcterms:W3CDTF">2016-05-10T11:34:32Z</dcterms:modified>
</cp:coreProperties>
</file>