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3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31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worksheets/sheet23.xml" ContentType="application/vnd.openxmlformats-officedocument.spreadsheetml.worksheet+xml"/>
  <Override PartName="/xl/drawings/drawing34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70" windowWidth="7530" windowHeight="4905" firstSheet="11" activeTab="13"/>
  </bookViews>
  <sheets>
    <sheet name="Рейтинг 1" sheetId="1" r:id="rId1"/>
    <sheet name="инд.произ." sheetId="2" r:id="rId2"/>
    <sheet name="инд.доб." sheetId="3" r:id="rId3"/>
    <sheet name="инд.обр." sheetId="4" r:id="rId4"/>
    <sheet name="инд.газа" sheetId="5" r:id="rId5"/>
    <sheet name="Рейтинг 2" sheetId="6" r:id="rId6"/>
    <sheet name="мясо" sheetId="7" r:id="rId7"/>
    <sheet name="молоко" sheetId="8" r:id="rId8"/>
    <sheet name="надои" sheetId="9" r:id="rId9"/>
    <sheet name="КРС" sheetId="10" r:id="rId10"/>
    <sheet name="свиньи" sheetId="11" r:id="rId11"/>
    <sheet name="Рейтинг 3" sheetId="12" r:id="rId12"/>
    <sheet name="фин. рез." sheetId="13" r:id="rId13"/>
    <sheet name="убыт. орг." sheetId="14" r:id="rId14"/>
    <sheet name="Рейтинг 4" sheetId="15" r:id="rId15"/>
    <sheet name="безработица" sheetId="16" r:id="rId16"/>
    <sheet name="инфляция" sheetId="17" r:id="rId17"/>
    <sheet name="доходы" sheetId="18" r:id="rId18"/>
    <sheet name="зарплата" sheetId="19" r:id="rId19"/>
    <sheet name="Рейтинг 5" sheetId="20" r:id="rId20"/>
    <sheet name="розн.торговля" sheetId="21" r:id="rId21"/>
    <sheet name="общ.питание" sheetId="22" r:id="rId22"/>
    <sheet name="пл.услуги" sheetId="23" r:id="rId23"/>
    <sheet name="жилье" sheetId="24" r:id="rId24"/>
    <sheet name="Лист3" sheetId="25" r:id="rId25"/>
  </sheets>
  <definedNames>
    <definedName name="_xlnm.Print_Area" localSheetId="15">'безработица'!$A$1:$H$38</definedName>
    <definedName name="_xlnm.Print_Area" localSheetId="17">'доходы'!$A$1:$H$38</definedName>
    <definedName name="_xlnm.Print_Area" localSheetId="23">'жилье'!$A$1:$H$37</definedName>
    <definedName name="_xlnm.Print_Area" localSheetId="18">'зарплата'!$A$1:$H$37</definedName>
    <definedName name="_xlnm.Print_Area" localSheetId="4">'инд.газа'!$A$1:$H$36</definedName>
    <definedName name="_xlnm.Print_Area" localSheetId="2">'инд.доб.'!$A$1:$H$36</definedName>
    <definedName name="_xlnm.Print_Area" localSheetId="3">'инд.обр.'!$A$1:$H$37</definedName>
    <definedName name="_xlnm.Print_Area" localSheetId="1">'инд.произ.'!$A$1:$H$36</definedName>
    <definedName name="_xlnm.Print_Area" localSheetId="16">'инфляция'!$A$1:$H$38</definedName>
    <definedName name="_xlnm.Print_Area" localSheetId="9">'КРС'!$A$1:$H$36</definedName>
    <definedName name="_xlnm.Print_Area" localSheetId="7">'молоко'!$A$1:$H$37</definedName>
    <definedName name="_xlnm.Print_Area" localSheetId="6">'мясо'!$A$1:$G$36</definedName>
    <definedName name="_xlnm.Print_Area" localSheetId="8">'надои'!$A$1:$H$37</definedName>
    <definedName name="_xlnm.Print_Area" localSheetId="21">'общ.питание'!$A$1:$H$36</definedName>
    <definedName name="_xlnm.Print_Area" localSheetId="22">'пл.услуги'!$A$1:$H$37</definedName>
    <definedName name="_xlnm.Print_Area" localSheetId="0">'Рейтинг 1'!$A$1:$F$31</definedName>
    <definedName name="_xlnm.Print_Area" localSheetId="5">'Рейтинг 2'!$A$1:$G$31</definedName>
    <definedName name="_xlnm.Print_Area" localSheetId="11">'Рейтинг 3'!$A$1:$D$31</definedName>
    <definedName name="_xlnm.Print_Area" localSheetId="14">'Рейтинг 4'!$A$1:$F$31</definedName>
    <definedName name="_xlnm.Print_Area" localSheetId="20">'розн.торговля'!$A$1:$H$36</definedName>
    <definedName name="_xlnm.Print_Area" localSheetId="10">'свиньи'!$A$1:$H$37</definedName>
    <definedName name="_xlnm.Print_Area" localSheetId="13">'убыт. орг.'!$A$1:$H$36</definedName>
    <definedName name="_xlnm.Print_Area" localSheetId="12">'фин. рез.'!$A$1:$H$35</definedName>
  </definedNames>
  <calcPr fullCalcOnLoad="1"/>
</workbook>
</file>

<file path=xl/sharedStrings.xml><?xml version="1.0" encoding="utf-8"?>
<sst xmlns="http://schemas.openxmlformats.org/spreadsheetml/2006/main" count="1591" uniqueCount="134">
  <si>
    <t>Удмуртия</t>
  </si>
  <si>
    <t>Башкортостан</t>
  </si>
  <si>
    <t>Оренбургская</t>
  </si>
  <si>
    <t>Чувашия</t>
  </si>
  <si>
    <t>Самарская</t>
  </si>
  <si>
    <t>Татарстан</t>
  </si>
  <si>
    <t>Кировская</t>
  </si>
  <si>
    <t>Нижегородская</t>
  </si>
  <si>
    <t>Саратовская</t>
  </si>
  <si>
    <t>Ульяновская</t>
  </si>
  <si>
    <t>Пензенская</t>
  </si>
  <si>
    <t>Мордовия</t>
  </si>
  <si>
    <t>Россия</t>
  </si>
  <si>
    <t>Пермский край</t>
  </si>
  <si>
    <t>субъекты</t>
  </si>
  <si>
    <t>место</t>
  </si>
  <si>
    <t>Марий Эл</t>
  </si>
  <si>
    <t>разница, проц.пункт</t>
  </si>
  <si>
    <t>Среднедушевые денежные доходы</t>
  </si>
  <si>
    <t>изменение относительно предыдущего периода, %</t>
  </si>
  <si>
    <t>Сводный индекс потребительских цен на товары и платные услуги</t>
  </si>
  <si>
    <t>уровень регистрируемой безработицы</t>
  </si>
  <si>
    <t>инфляция</t>
  </si>
  <si>
    <t>Среднемесячная заработная плата работников по полному кругу предприятий</t>
  </si>
  <si>
    <t>средняя начисленная заработная плата по полному кругу предприятий</t>
  </si>
  <si>
    <t>Рейтинг субъектов ПФО по социально-экономическим показателям</t>
  </si>
  <si>
    <t>Оборот розничной торговли на душу населения</t>
  </si>
  <si>
    <t>оборот розничной торговли на душу населения</t>
  </si>
  <si>
    <t>оборот общественного питания на душу населения</t>
  </si>
  <si>
    <t>объем платных услуг на душу населения</t>
  </si>
  <si>
    <t>Объем платных услуг на душу населения</t>
  </si>
  <si>
    <t>ввод в действие жилых домов на душу населения</t>
  </si>
  <si>
    <t>Оборот общественного питания на душу населения</t>
  </si>
  <si>
    <t>Рейтинг субъектов ПФО по сельскохозяйственным показателям</t>
  </si>
  <si>
    <t>Рейтинг субъектов ПФО по показателям промышленного производства</t>
  </si>
  <si>
    <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</t>
  </si>
  <si>
    <t>Индекс производства по виду деятельности "Добыча полезных ископаемых"</t>
  </si>
  <si>
    <t>Индекс производства по виду деятельности "Обрабатывающие производства"</t>
  </si>
  <si>
    <t xml:space="preserve"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 </t>
  </si>
  <si>
    <t>Рейтинг субъектов ПФО по финансовым показателям</t>
  </si>
  <si>
    <t>Сальдированный финансовый результат деятельности крупных и средних организаций</t>
  </si>
  <si>
    <t>Удельный вес убыточный крупных и средних организаций в общем числе крупных и средних организаций</t>
  </si>
  <si>
    <t>Удельный вес убыточных крупных и средних организаций</t>
  </si>
  <si>
    <t xml:space="preserve">среднедушевые денежные доходы населения </t>
  </si>
  <si>
    <t xml:space="preserve">Саратовская </t>
  </si>
  <si>
    <t>Темпы роста (снижения) производства молока в хозяйствах всех категорий</t>
  </si>
  <si>
    <t>Изменение поголовья крупного рогатого скота в хозяйствах всех категорий</t>
  </si>
  <si>
    <t>Изменение поголовья свиней в хозяйствах всех категорий</t>
  </si>
  <si>
    <t>Изменение численности поголовья свиней в хозяйствах всех категорий</t>
  </si>
  <si>
    <t xml:space="preserve">Кировская </t>
  </si>
  <si>
    <t xml:space="preserve">Нижегородская </t>
  </si>
  <si>
    <t xml:space="preserve">Оренбургская </t>
  </si>
  <si>
    <t xml:space="preserve">Пензенская </t>
  </si>
  <si>
    <t xml:space="preserve">Самарская </t>
  </si>
  <si>
    <t xml:space="preserve">Ульяновская </t>
  </si>
  <si>
    <t>Изменение численности поголовья крупного рогатого скота                                                                                                      в хозяйствах всех категорий</t>
  </si>
  <si>
    <r>
      <t xml:space="preserve">Рейтинг субъектов ПФО по социально-экономическим показателям </t>
    </r>
    <r>
      <rPr>
        <b/>
        <sz val="12"/>
        <rFont val="Times New Roman"/>
        <family val="1"/>
      </rPr>
      <t>(продолжение)</t>
    </r>
  </si>
  <si>
    <t>январь-март</t>
  </si>
  <si>
    <t>россия</t>
  </si>
  <si>
    <t>Уровень зарегистрированной безработицы в % к экономически активному населению</t>
  </si>
  <si>
    <t>Темпы роста (снижения) производства скота и птицы на убой (в живом весе)</t>
  </si>
  <si>
    <t>январь-июнь</t>
  </si>
  <si>
    <t>МЯСО</t>
  </si>
  <si>
    <t>МОЛОКО</t>
  </si>
  <si>
    <t>КРС</t>
  </si>
  <si>
    <t>СВИНЬИ</t>
  </si>
  <si>
    <t>Индекс производства по виду деятельности "Производство и распределение электроэнергии, газа и воды"</t>
  </si>
  <si>
    <t>Надой молока на одну корову в сельхозорганизациях</t>
  </si>
  <si>
    <t>надой</t>
  </si>
  <si>
    <t>относитеьное ускорение, проц.пункт</t>
  </si>
  <si>
    <t>относительное ускорение, проц.пункт</t>
  </si>
  <si>
    <t>Ввод в действие жилых домов на 1000 человек населения</t>
  </si>
  <si>
    <t>январь-май</t>
  </si>
  <si>
    <t xml:space="preserve">июнь к декабрю </t>
  </si>
  <si>
    <t>5-6</t>
  </si>
  <si>
    <t>7-8</t>
  </si>
  <si>
    <t xml:space="preserve">         субъекты имеют одинаковые значения данного показателя</t>
  </si>
  <si>
    <t>12-13</t>
  </si>
  <si>
    <t>9-10</t>
  </si>
  <si>
    <t>январь-июнь 2011г.</t>
  </si>
  <si>
    <t>январь-июнь 2010г.</t>
  </si>
  <si>
    <t>январь-сентябрь 2011г. в % к январю-сентябрю 2010г.</t>
  </si>
  <si>
    <t>январь-сентябрь 2010г. в % к январю-сентябрю2009г.</t>
  </si>
  <si>
    <t>январь-сентябрь</t>
  </si>
  <si>
    <t>январь-сентябрь 2010г. в % к январю-сентябрю 2009г.</t>
  </si>
  <si>
    <t>в январе-сентябре  2011 года, кг</t>
  </si>
  <si>
    <t>в январе-сентябре 2010 года, кг</t>
  </si>
  <si>
    <t>январь-сентябрь 2011 г. в % к январю-сентябрю 2010 г.</t>
  </si>
  <si>
    <t>на 1 октября 2011 г. в % к соответствующей дате предыдущего года</t>
  </si>
  <si>
    <t>на 1 октября 2010 г. в % к соответствующей дате предыдущего года</t>
  </si>
  <si>
    <t>на 1 октября  2011 г. в % к соответствующей дате предыдущего года</t>
  </si>
  <si>
    <t xml:space="preserve"> на 1 октября 2011 г.</t>
  </si>
  <si>
    <t xml:space="preserve"> на 1 октября 2010 г.</t>
  </si>
  <si>
    <t>сентябрь 2011г. в % к декабрю 2010г.</t>
  </si>
  <si>
    <t>сентябрь 2010г. в % к декабрю 2009г.</t>
  </si>
  <si>
    <t>январь-сентябрь 2011г.,       руб.</t>
  </si>
  <si>
    <t>январь-сентябрь 2010г.,     руб.</t>
  </si>
  <si>
    <t>индекс физического объёма оборота розничной торговли в январе-сентябре 2011г. относительно января-сентября 2010г., %</t>
  </si>
  <si>
    <t>январь-сентябрь 2011г., руб.</t>
  </si>
  <si>
    <t>январь-сентябрь 2010г., руб.</t>
  </si>
  <si>
    <t>индекс физического объёма оборота общественного питания в январе-сентябре 2011г. относительно января-сентября 2010г., %</t>
  </si>
  <si>
    <t>индекс физического объёма платных услуг населению в январе-сентябре 2011г. относительно января-сентября 2010г., %</t>
  </si>
  <si>
    <t>январь-сентябрь 2011г.        (кв.м. общ. площади)</t>
  </si>
  <si>
    <t>январь-сентябрь 2010г.       (кв.м. общ. площади)</t>
  </si>
  <si>
    <t>ввод в действие жилых домов в январе-сентябрь 2011г. в % к соответствующему периоду предыдущего года</t>
  </si>
  <si>
    <t>январь-сентябрь 2010г.,  руб.</t>
  </si>
  <si>
    <t>Индекс производства по виду деятельности                                                                               "Производство и распределение электроэнергии, газа и воды"</t>
  </si>
  <si>
    <t>январь-август 2010 г.руб.</t>
  </si>
  <si>
    <t>январь-август 2011г., руб.</t>
  </si>
  <si>
    <t>3</t>
  </si>
  <si>
    <t>январь-август 2011г. в % к январю-августу 2010г.</t>
  </si>
  <si>
    <t>январь-август 2010г. в % к январю-августу 2009г.</t>
  </si>
  <si>
    <t>январь-август</t>
  </si>
  <si>
    <t>январь-август 2011г.</t>
  </si>
  <si>
    <t>январь-август 2010г.</t>
  </si>
  <si>
    <t xml:space="preserve">январь-август </t>
  </si>
  <si>
    <t>4</t>
  </si>
  <si>
    <t>1</t>
  </si>
  <si>
    <t>2</t>
  </si>
  <si>
    <t>5</t>
  </si>
  <si>
    <t>9</t>
  </si>
  <si>
    <t>10</t>
  </si>
  <si>
    <t>11</t>
  </si>
  <si>
    <t>12</t>
  </si>
  <si>
    <t>13</t>
  </si>
  <si>
    <t>14</t>
  </si>
  <si>
    <t>6-8</t>
  </si>
  <si>
    <t>3-5</t>
  </si>
  <si>
    <t>13-14</t>
  </si>
  <si>
    <t>8-9</t>
  </si>
  <si>
    <t>10-11</t>
  </si>
  <si>
    <t>3-4</t>
  </si>
  <si>
    <t>4-5</t>
  </si>
  <si>
    <t>Надой молока от одной коровы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</si>
</sst>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0.000"/>
    <numFmt numFmtId="171" formatCode="0.0000"/>
    <numFmt numFmtId="172" formatCode="0.00000"/>
    <numFmt numFmtId="173" formatCode="0.00000000"/>
    <numFmt numFmtId="174" formatCode="0.0000000"/>
    <numFmt numFmtId="175" formatCode="0.000000"/>
    <numFmt numFmtId="176" formatCode="#,##0.0"/>
    <numFmt numFmtId="177" formatCode="_-* #,##0.000_р_._-;\-* #,##0.000_р_._-;_-* &quot;-&quot;??_р_._-;_-@_-"/>
    <numFmt numFmtId="178" formatCode="0.000000000"/>
    <numFmt numFmtId="179" formatCode="_-* #,##0_р_._-;\-* #,##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[$-FC19]d\ mmmm\ yyyy\ &quot;г.&quot;"/>
  </numFmts>
  <fonts count="63">
    <font>
      <sz val="10"/>
      <name val="Times New Roman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14"/>
      <name val="Times New Roman Cyr"/>
      <family val="0"/>
    </font>
    <font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0"/>
      <name val="Times New Roman CYR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 Cyr"/>
      <family val="0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.5"/>
      <color indexed="8"/>
      <name val="Times New Roman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8"/>
      <color indexed="10"/>
      <name val="Times New Roman"/>
      <family val="1"/>
    </font>
    <font>
      <b/>
      <sz val="10.75"/>
      <color indexed="8"/>
      <name val="Georgia"/>
      <family val="0"/>
    </font>
    <font>
      <b/>
      <sz val="10.5"/>
      <color indexed="8"/>
      <name val="Georgi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164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164" fontId="1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4" fillId="0" borderId="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64" fontId="1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164" fontId="19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54">
      <alignment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0" xfId="54" applyFont="1" applyBorder="1">
      <alignment/>
      <protection/>
    </xf>
    <xf numFmtId="0" fontId="7" fillId="0" borderId="10" xfId="54" applyFont="1" applyBorder="1" applyAlignment="1">
      <alignment horizontal="center" vertical="center" textRotation="90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" vertical="center" wrapText="1"/>
      <protection/>
    </xf>
    <xf numFmtId="0" fontId="0" fillId="0" borderId="0" xfId="54" applyAlignment="1">
      <alignment vertical="top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  <xf numFmtId="0" fontId="10" fillId="0" borderId="0" xfId="54" applyFont="1" applyAlignment="1">
      <alignment horizontal="center" wrapText="1"/>
      <protection/>
    </xf>
    <xf numFmtId="0" fontId="1" fillId="0" borderId="0" xfId="54" applyFont="1" applyFill="1" applyBorder="1" applyAlignment="1">
      <alignment horizontal="left" wrapText="1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 applyAlignment="1">
      <alignment horizontal="right"/>
      <protection/>
    </xf>
    <xf numFmtId="0" fontId="7" fillId="0" borderId="0" xfId="54" applyFont="1" applyFill="1" applyBorder="1" applyAlignment="1">
      <alignment vertical="center" wrapText="1"/>
      <protection/>
    </xf>
    <xf numFmtId="164" fontId="14" fillId="0" borderId="0" xfId="54" applyNumberFormat="1" applyFont="1" applyFill="1" applyBorder="1" applyAlignment="1">
      <alignment horizontal="right"/>
      <protection/>
    </xf>
    <xf numFmtId="164" fontId="14" fillId="0" borderId="0" xfId="54" applyNumberFormat="1" applyFont="1" applyBorder="1">
      <alignment/>
      <protection/>
    </xf>
    <xf numFmtId="164" fontId="14" fillId="0" borderId="0" xfId="54" applyNumberFormat="1" applyFont="1" applyBorder="1" applyAlignment="1">
      <alignment horizontal="right"/>
      <protection/>
    </xf>
    <xf numFmtId="0" fontId="2" fillId="0" borderId="0" xfId="54" applyFont="1" applyFill="1" applyBorder="1" applyAlignment="1">
      <alignment vertical="center" wrapText="1"/>
      <protection/>
    </xf>
    <xf numFmtId="164" fontId="0" fillId="0" borderId="0" xfId="54" applyNumberFormat="1" applyAlignment="1">
      <alignment horizontal="right"/>
      <protection/>
    </xf>
    <xf numFmtId="164" fontId="1" fillId="0" borderId="0" xfId="54" applyNumberFormat="1" applyFont="1" applyFill="1" applyBorder="1" applyAlignment="1">
      <alignment horizontal="right" wrapText="1"/>
      <protection/>
    </xf>
    <xf numFmtId="0" fontId="0" fillId="0" borderId="0" xfId="54" applyAlignment="1">
      <alignment horizontal="right" wrapText="1"/>
      <protection/>
    </xf>
    <xf numFmtId="0" fontId="2" fillId="0" borderId="0" xfId="54" applyFont="1" applyFill="1" applyAlignment="1">
      <alignment vertical="center" wrapText="1"/>
      <protection/>
    </xf>
    <xf numFmtId="164" fontId="14" fillId="0" borderId="0" xfId="54" applyNumberFormat="1" applyFont="1" applyAlignment="1">
      <alignment horizontal="right"/>
      <protection/>
    </xf>
    <xf numFmtId="164" fontId="14" fillId="0" borderId="0" xfId="54" applyNumberFormat="1" applyFont="1" applyFill="1" applyBorder="1">
      <alignment/>
      <protection/>
    </xf>
    <xf numFmtId="164" fontId="14" fillId="0" borderId="0" xfId="54" applyNumberFormat="1" applyFont="1" applyFill="1" applyBorder="1" applyAlignment="1">
      <alignment horizontal="right"/>
      <protection/>
    </xf>
    <xf numFmtId="0" fontId="0" fillId="0" borderId="0" xfId="54" applyBorder="1">
      <alignment/>
      <protection/>
    </xf>
    <xf numFmtId="0" fontId="0" fillId="0" borderId="10" xfId="54" applyBorder="1">
      <alignment/>
      <protection/>
    </xf>
    <xf numFmtId="0" fontId="0" fillId="0" borderId="1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wrapText="1"/>
      <protection/>
    </xf>
    <xf numFmtId="0" fontId="11" fillId="0" borderId="0" xfId="54" applyFont="1" applyFill="1" applyBorder="1" applyAlignment="1">
      <alignment horizontal="left" wrapText="1"/>
      <protection/>
    </xf>
    <xf numFmtId="0" fontId="7" fillId="0" borderId="0" xfId="54" applyFont="1" applyFill="1" applyBorder="1" applyAlignment="1">
      <alignment horizontal="right"/>
      <protection/>
    </xf>
    <xf numFmtId="164" fontId="7" fillId="0" borderId="0" xfId="54" applyNumberFormat="1" applyFont="1" applyBorder="1" applyAlignment="1">
      <alignment horizontal="right"/>
      <protection/>
    </xf>
    <xf numFmtId="164" fontId="7" fillId="0" borderId="0" xfId="54" applyNumberFormat="1" applyFont="1" applyBorder="1">
      <alignment/>
      <protection/>
    </xf>
    <xf numFmtId="164" fontId="7" fillId="0" borderId="0" xfId="54" applyNumberFormat="1" applyFont="1" applyFill="1" applyBorder="1" applyAlignment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164" fontId="11" fillId="0" borderId="0" xfId="54" applyNumberFormat="1" applyFont="1" applyFill="1" applyBorder="1" applyAlignment="1">
      <alignment horizontal="right" wrapText="1"/>
      <protection/>
    </xf>
    <xf numFmtId="0" fontId="4" fillId="0" borderId="10" xfId="54" applyFont="1" applyFill="1" applyBorder="1" applyAlignment="1">
      <alignment horizontal="left" wrapText="1"/>
      <protection/>
    </xf>
    <xf numFmtId="164" fontId="7" fillId="0" borderId="0" xfId="54" applyNumberFormat="1" applyFont="1" applyFill="1" applyBorder="1">
      <alignment/>
      <protection/>
    </xf>
    <xf numFmtId="164" fontId="7" fillId="0" borderId="0" xfId="54" applyNumberFormat="1" applyFont="1" applyFill="1" applyBorder="1" applyAlignment="1">
      <alignment horizontal="right"/>
      <protection/>
    </xf>
    <xf numFmtId="164" fontId="7" fillId="0" borderId="0" xfId="54" applyNumberFormat="1" applyFont="1" applyFill="1" applyBorder="1" applyAlignment="1">
      <alignment horizontal="right"/>
      <protection/>
    </xf>
    <xf numFmtId="0" fontId="7" fillId="0" borderId="0" xfId="54" applyFont="1" applyFill="1" applyBorder="1" applyAlignment="1">
      <alignment horizontal="right"/>
      <protection/>
    </xf>
    <xf numFmtId="0" fontId="7" fillId="0" borderId="0" xfId="54" applyFont="1" applyFill="1" applyBorder="1" applyAlignment="1">
      <alignment wrapText="1"/>
      <protection/>
    </xf>
    <xf numFmtId="0" fontId="4" fillId="0" borderId="0" xfId="54" applyFont="1" applyFill="1" applyBorder="1" applyAlignment="1">
      <alignment horizontal="left" wrapText="1"/>
      <protection/>
    </xf>
    <xf numFmtId="164" fontId="2" fillId="0" borderId="0" xfId="54" applyNumberFormat="1" applyFont="1" applyFill="1" applyBorder="1">
      <alignment/>
      <protection/>
    </xf>
    <xf numFmtId="164" fontId="2" fillId="0" borderId="0" xfId="54" applyNumberFormat="1" applyFont="1" applyBorder="1" applyAlignment="1">
      <alignment horizontal="right"/>
      <protection/>
    </xf>
    <xf numFmtId="164" fontId="2" fillId="0" borderId="0" xfId="54" applyNumberFormat="1" applyFont="1" applyBorder="1">
      <alignment/>
      <protection/>
    </xf>
    <xf numFmtId="0" fontId="7" fillId="0" borderId="10" xfId="54" applyFont="1" applyFill="1" applyBorder="1" applyAlignment="1">
      <alignment wrapText="1"/>
      <protection/>
    </xf>
    <xf numFmtId="0" fontId="12" fillId="0" borderId="0" xfId="54" applyFont="1" applyFill="1" applyBorder="1" applyAlignment="1">
      <alignment horizontal="left" wrapText="1"/>
      <protection/>
    </xf>
    <xf numFmtId="0" fontId="0" fillId="0" borderId="0" xfId="54" applyFont="1">
      <alignment/>
      <protection/>
    </xf>
    <xf numFmtId="164" fontId="7" fillId="0" borderId="0" xfId="54" applyNumberFormat="1" applyFont="1" applyFill="1" applyBorder="1" applyAlignment="1">
      <alignment wrapText="1"/>
      <protection/>
    </xf>
    <xf numFmtId="1" fontId="7" fillId="0" borderId="0" xfId="54" applyNumberFormat="1" applyFont="1" applyFill="1" applyBorder="1" applyAlignment="1">
      <alignment horizontal="right"/>
      <protection/>
    </xf>
    <xf numFmtId="0" fontId="2" fillId="0" borderId="0" xfId="54" applyFont="1" applyFill="1" applyBorder="1">
      <alignment/>
      <protection/>
    </xf>
    <xf numFmtId="0" fontId="0" fillId="0" borderId="0" xfId="54" applyFont="1" applyAlignment="1">
      <alignment horizontal="left"/>
      <protection/>
    </xf>
    <xf numFmtId="164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64" fontId="7" fillId="0" borderId="10" xfId="54" applyNumberFormat="1" applyFont="1" applyFill="1" applyBorder="1" applyAlignment="1">
      <alignment horizontal="center" wrapText="1"/>
      <protection/>
    </xf>
    <xf numFmtId="164" fontId="7" fillId="0" borderId="10" xfId="54" applyNumberFormat="1" applyFont="1" applyFill="1" applyBorder="1" applyAlignment="1">
      <alignment horizontal="center"/>
      <protection/>
    </xf>
    <xf numFmtId="164" fontId="7" fillId="0" borderId="10" xfId="54" applyNumberFormat="1" applyFont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Font="1" applyBorder="1" applyAlignment="1">
      <alignment horizontal="center" wrapText="1"/>
      <protection/>
    </xf>
    <xf numFmtId="164" fontId="7" fillId="0" borderId="10" xfId="54" applyNumberFormat="1" applyFont="1" applyBorder="1" applyAlignment="1">
      <alignment horizontal="center"/>
      <protection/>
    </xf>
    <xf numFmtId="0" fontId="0" fillId="0" borderId="0" xfId="54" applyBorder="1" applyAlignment="1">
      <alignment wrapText="1"/>
      <protection/>
    </xf>
    <xf numFmtId="0" fontId="19" fillId="0" borderId="0" xfId="54" applyFont="1" applyBorder="1" applyAlignment="1">
      <alignment wrapText="1"/>
      <protection/>
    </xf>
    <xf numFmtId="49" fontId="0" fillId="0" borderId="0" xfId="54" applyNumberFormat="1" applyFont="1" applyAlignment="1">
      <alignment horizontal="right"/>
      <protection/>
    </xf>
    <xf numFmtId="0" fontId="7" fillId="35" borderId="0" xfId="54" applyFont="1" applyFill="1" applyBorder="1" applyAlignment="1">
      <alignment vertical="center" wrapText="1"/>
      <protection/>
    </xf>
    <xf numFmtId="164" fontId="2" fillId="0" borderId="10" xfId="54" applyNumberFormat="1" applyFont="1" applyBorder="1" applyAlignment="1">
      <alignment horizontal="center"/>
      <protection/>
    </xf>
    <xf numFmtId="1" fontId="7" fillId="0" borderId="10" xfId="54" applyNumberFormat="1" applyFont="1" applyBorder="1" applyAlignment="1">
      <alignment horizontal="center"/>
      <protection/>
    </xf>
    <xf numFmtId="0" fontId="14" fillId="0" borderId="0" xfId="54" applyFont="1" applyBorder="1">
      <alignment/>
      <protection/>
    </xf>
    <xf numFmtId="0" fontId="14" fillId="0" borderId="0" xfId="54" applyFont="1">
      <alignment/>
      <protection/>
    </xf>
    <xf numFmtId="0" fontId="0" fillId="35" borderId="0" xfId="54" applyFill="1" applyBorder="1">
      <alignment/>
      <protection/>
    </xf>
    <xf numFmtId="164" fontId="0" fillId="0" borderId="0" xfId="54" applyNumberFormat="1" applyBorder="1">
      <alignment/>
      <protection/>
    </xf>
    <xf numFmtId="0" fontId="7" fillId="0" borderId="10" xfId="54" applyFont="1" applyFill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7" fillId="0" borderId="0" xfId="54" applyFont="1" applyAlignment="1">
      <alignment/>
      <protection/>
    </xf>
    <xf numFmtId="0" fontId="7" fillId="0" borderId="10" xfId="54" applyFont="1" applyFill="1" applyBorder="1" applyAlignment="1">
      <alignment horizontal="center"/>
      <protection/>
    </xf>
    <xf numFmtId="164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 wrapText="1"/>
      <protection/>
    </xf>
    <xf numFmtId="164" fontId="7" fillId="0" borderId="10" xfId="0" applyNumberFormat="1" applyFont="1" applyBorder="1" applyAlignment="1">
      <alignment horizontal="right" wrapText="1"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/>
    </xf>
    <xf numFmtId="0" fontId="0" fillId="0" borderId="0" xfId="54" applyNumberFormat="1" applyFont="1" applyAlignment="1">
      <alignment horizontal="right"/>
      <protection/>
    </xf>
    <xf numFmtId="0" fontId="14" fillId="0" borderId="0" xfId="54" applyNumberFormat="1" applyFont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 wrapText="1"/>
    </xf>
    <xf numFmtId="1" fontId="1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164" fontId="6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 wrapText="1"/>
    </xf>
    <xf numFmtId="164" fontId="14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64" fontId="14" fillId="0" borderId="10" xfId="0" applyNumberFormat="1" applyFont="1" applyBorder="1" applyAlignment="1">
      <alignment horizontal="right" wrapText="1"/>
    </xf>
    <xf numFmtId="0" fontId="60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62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wrapText="1"/>
    </xf>
    <xf numFmtId="164" fontId="7" fillId="36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0" fillId="0" borderId="0" xfId="54" applyFont="1" applyFill="1" applyBorder="1" applyAlignment="1">
      <alignment horizontal="center"/>
      <protection/>
    </xf>
    <xf numFmtId="164" fontId="0" fillId="0" borderId="0" xfId="54" applyNumberFormat="1" applyFont="1" applyFill="1" applyBorder="1" applyAlignment="1">
      <alignment horizontal="center"/>
      <protection/>
    </xf>
    <xf numFmtId="164" fontId="0" fillId="0" borderId="0" xfId="54" applyNumberFormat="1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wrapText="1"/>
      <protection/>
    </xf>
    <xf numFmtId="164" fontId="5" fillId="0" borderId="0" xfId="54" applyNumberFormat="1" applyFont="1" applyFill="1" applyBorder="1" applyAlignment="1">
      <alignment horizontal="center"/>
      <protection/>
    </xf>
    <xf numFmtId="164" fontId="0" fillId="0" borderId="0" xfId="54" applyNumberFormat="1" applyFont="1" applyFill="1" applyBorder="1" applyAlignment="1">
      <alignment horizontal="center" wrapText="1"/>
      <protection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wrapText="1"/>
    </xf>
    <xf numFmtId="1" fontId="0" fillId="0" borderId="0" xfId="0" applyNumberFormat="1" applyAlignment="1">
      <alignment horizontal="right"/>
    </xf>
    <xf numFmtId="49" fontId="0" fillId="0" borderId="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 wrapText="1"/>
    </xf>
    <xf numFmtId="176" fontId="7" fillId="0" borderId="10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/>
    </xf>
    <xf numFmtId="176" fontId="7" fillId="0" borderId="10" xfId="0" applyNumberFormat="1" applyFont="1" applyFill="1" applyBorder="1" applyAlignment="1">
      <alignment wrapText="1"/>
    </xf>
    <xf numFmtId="176" fontId="7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0" fillId="0" borderId="13" xfId="54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left" vertical="center" wrapText="1"/>
      <protection/>
    </xf>
    <xf numFmtId="0" fontId="8" fillId="0" borderId="12" xfId="54" applyFont="1" applyFill="1" applyBorder="1" applyAlignment="1">
      <alignment horizontal="left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видам деятельности "Добыча полезных ископаемых", "Обрабатывающие производства", "Производство и распределение электроэнергии, газа и воды"
январь-сентябрь 2011 года к январю-сентябрю 2010 года</a:t>
            </a:r>
          </a:p>
        </c:rich>
      </c:tx>
      <c:layout>
        <c:manualLayout>
          <c:xMode val="factor"/>
          <c:yMode val="factor"/>
          <c:x val="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986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'инд.произ.'!$G$40</c:f>
              <c:strCache>
                <c:ptCount val="1"/>
                <c:pt idx="0">
                  <c:v>январь-сентябрь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-15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'инд.произ.'!$F$41:$F$54</c:f>
              <c:strCache/>
            </c:strRef>
          </c:cat>
          <c:val>
            <c:numRef>
              <c:f>'инд.произ.'!$G$41:$G$54</c:f>
              <c:numCache/>
            </c:numRef>
          </c:val>
        </c:ser>
        <c:axId val="48823351"/>
        <c:axId val="36756976"/>
      </c:barChart>
      <c:lineChart>
        <c:grouping val="standard"/>
        <c:varyColors val="0"/>
        <c:ser>
          <c:idx val="1"/>
          <c:order val="1"/>
          <c:tx>
            <c:strRef>
              <c:f>'инд.произ.'!$H$40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'инд.произ.'!$F$41:$F$54</c:f>
              <c:strCache/>
            </c:strRef>
          </c:cat>
          <c:val>
            <c:numRef>
              <c:f>'инд.произ.'!$H$41:$H$54</c:f>
              <c:numCache/>
            </c:numRef>
          </c:val>
          <c:smooth val="0"/>
        </c:ser>
        <c:axId val="48823351"/>
        <c:axId val="36756976"/>
      </c:lineChart>
      <c:catAx>
        <c:axId val="488233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823351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Сальдированный финансовый результат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деятельности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январь-август 2011 года к январю-августу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0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3775"/>
          <c:w val="0.942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'фин. рез.'!$G$40</c:f>
              <c:strCache>
                <c:ptCount val="1"/>
                <c:pt idx="0">
                  <c:v>январь-август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'фин. рез.'!$F$41:$F$54</c:f>
              <c:strCache/>
            </c:strRef>
          </c:cat>
          <c:val>
            <c:numRef>
              <c:f>'фин. рез.'!$G$41:$G$54</c:f>
              <c:numCache/>
            </c:numRef>
          </c:val>
        </c:ser>
        <c:axId val="14789569"/>
        <c:axId val="65997258"/>
      </c:barChart>
      <c:lineChart>
        <c:grouping val="standard"/>
        <c:varyColors val="0"/>
        <c:ser>
          <c:idx val="1"/>
          <c:order val="1"/>
          <c:tx>
            <c:strRef>
              <c:f>'фин. рез.'!$H$40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'фин. рез.'!$F$41:$F$54</c:f>
              <c:strCache/>
            </c:strRef>
          </c:cat>
          <c:val>
            <c:numRef>
              <c:f>'фин. рез.'!$H$41:$H$54</c:f>
              <c:numCache/>
            </c:numRef>
          </c:val>
          <c:smooth val="0"/>
        </c:ser>
        <c:axId val="14789569"/>
        <c:axId val="65997258"/>
      </c:lineChart>
      <c:catAx>
        <c:axId val="14789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78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Удельный вес убыточных крупных и средних организаций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январь-август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2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0075"/>
          <c:w val="0.954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'убыт. орг.'!$G$40</c:f>
              <c:strCache>
                <c:ptCount val="1"/>
                <c:pt idx="0">
                  <c:v>январь-август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'убыт. орг.'!$F$41:$F$54</c:f>
              <c:strCache/>
            </c:strRef>
          </c:cat>
          <c:val>
            <c:numRef>
              <c:f>'убыт. орг.'!$G$41:$G$54</c:f>
              <c:numCache/>
            </c:numRef>
          </c:val>
        </c:ser>
        <c:axId val="57104411"/>
        <c:axId val="44177652"/>
      </c:barChart>
      <c:lineChart>
        <c:grouping val="standard"/>
        <c:varyColors val="0"/>
        <c:ser>
          <c:idx val="1"/>
          <c:order val="1"/>
          <c:tx>
            <c:strRef>
              <c:f>'убыт. орг.'!$H$40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'убыт. орг.'!$F$41:$F$54</c:f>
              <c:strCache/>
            </c:strRef>
          </c:cat>
          <c:val>
            <c:numRef>
              <c:f>'убыт. орг.'!$H$41:$H$54</c:f>
              <c:numCache/>
            </c:numRef>
          </c:val>
          <c:smooth val="0"/>
        </c:ser>
        <c:axId val="57104411"/>
        <c:axId val="44177652"/>
      </c:lineChart>
      <c:catAx>
        <c:axId val="571044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104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Уровень зарегистрированной безработицы от экономически активного населения на 1 октября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475"/>
          <c:w val="0.954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безработица!$G$40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558ED5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безработица!$F$41:$F$54</c:f>
              <c:strCache/>
            </c:strRef>
          </c:cat>
          <c:val>
            <c:numRef>
              <c:f>безработица!$G$41:$G$54</c:f>
              <c:numCache/>
            </c:numRef>
          </c:val>
        </c:ser>
        <c:axId val="62054549"/>
        <c:axId val="21620030"/>
      </c:barChart>
      <c:lineChart>
        <c:grouping val="standard"/>
        <c:varyColors val="0"/>
        <c:ser>
          <c:idx val="1"/>
          <c:order val="1"/>
          <c:tx>
            <c:strRef>
              <c:f>безработица!$H$40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безработица!$F$41:$F$54</c:f>
              <c:strCache/>
            </c:strRef>
          </c:cat>
          <c:val>
            <c:numRef>
              <c:f>безработица!$H$41:$H$54</c:f>
              <c:numCache/>
            </c:numRef>
          </c:val>
          <c:smooth val="0"/>
        </c:ser>
        <c:axId val="62054549"/>
        <c:axId val="21620030"/>
      </c:lineChart>
      <c:catAx>
        <c:axId val="620545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054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Сводный индекс потребительских цен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 товары и платные услуги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сентябрь 2011  года к декабрю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725"/>
          <c:w val="0.9422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инфляция!$G$40</c:f>
              <c:strCache>
                <c:ptCount val="1"/>
                <c:pt idx="0">
                  <c:v>июнь к декабрю 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инфляция!$F$41:$F$54</c:f>
              <c:strCache/>
            </c:strRef>
          </c:cat>
          <c:val>
            <c:numRef>
              <c:f>инфляция!$G$41:$G$54</c:f>
              <c:numCache/>
            </c:numRef>
          </c:val>
        </c:ser>
        <c:axId val="60362543"/>
        <c:axId val="6391976"/>
      </c:barChart>
      <c:lineChart>
        <c:grouping val="standard"/>
        <c:varyColors val="0"/>
        <c:ser>
          <c:idx val="1"/>
          <c:order val="1"/>
          <c:tx>
            <c:strRef>
              <c:f>инфляция!$H$40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инфляция!$F$41:$F$54</c:f>
              <c:strCache/>
            </c:strRef>
          </c:cat>
          <c:val>
            <c:numRef>
              <c:f>инфляция!$H$41:$H$54</c:f>
              <c:numCache/>
            </c:numRef>
          </c:val>
          <c:smooth val="0"/>
        </c:ser>
        <c:axId val="60362543"/>
        <c:axId val="6391976"/>
      </c:lineChart>
      <c:catAx>
        <c:axId val="60362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  <c:max val="107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36254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Среднедушевые денежные доходы населения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 январе-сентябре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09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доходы!$G$40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2F5E"/>
                  </a:gs>
                  <a:gs pos="50000">
                    <a:srgbClr val="FFC000"/>
                  </a:gs>
                  <a:gs pos="100000">
                    <a:srgbClr val="002F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доходы!$F$41:$F$54</c:f>
              <c:strCache/>
            </c:strRef>
          </c:cat>
          <c:val>
            <c:numRef>
              <c:f>доходы!$G$41:$G$54</c:f>
              <c:numCache/>
            </c:numRef>
          </c:val>
        </c:ser>
        <c:axId val="57527785"/>
        <c:axId val="47988018"/>
      </c:barChart>
      <c:lineChart>
        <c:grouping val="standard"/>
        <c:varyColors val="0"/>
        <c:ser>
          <c:idx val="1"/>
          <c:order val="1"/>
          <c:tx>
            <c:strRef>
              <c:f>доходы!$H$40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доходы!$F$41:$F$54</c:f>
              <c:strCache/>
            </c:strRef>
          </c:cat>
          <c:val>
            <c:numRef>
              <c:f>доходы!$H$41:$H$54</c:f>
              <c:numCache/>
            </c:numRef>
          </c:val>
          <c:smooth val="0"/>
        </c:ser>
        <c:axId val="57527785"/>
        <c:axId val="47988018"/>
      </c:lineChart>
      <c:catAx>
        <c:axId val="575277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527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Среднемесячная заработная плата работников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по полному кругу предприятий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январь-август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8"/>
          <c:w val="0.958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зарплата!$G$40</c:f>
              <c:strCache>
                <c:ptCount val="1"/>
                <c:pt idx="0">
                  <c:v>январь-май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66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зарплата!$F$41:$F$54</c:f>
              <c:strCache/>
            </c:strRef>
          </c:cat>
          <c:val>
            <c:numRef>
              <c:f>зарплата!$G$41:$G$54</c:f>
              <c:numCache/>
            </c:numRef>
          </c:val>
        </c:ser>
        <c:axId val="29238979"/>
        <c:axId val="61824220"/>
      </c:barChart>
      <c:lineChart>
        <c:grouping val="standard"/>
        <c:varyColors val="0"/>
        <c:ser>
          <c:idx val="1"/>
          <c:order val="1"/>
          <c:tx>
            <c:strRef>
              <c:f>зарплата!$H$40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зарплата!$F$41:$F$54</c:f>
              <c:strCache/>
            </c:strRef>
          </c:cat>
          <c:val>
            <c:numRef>
              <c:f>зарплата!$H$41:$H$54</c:f>
              <c:numCache/>
            </c:numRef>
          </c:val>
          <c:smooth val="0"/>
        </c:ser>
        <c:axId val="29238979"/>
        <c:axId val="61824220"/>
      </c:lineChart>
      <c:catAx>
        <c:axId val="292389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238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розничной торговли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55"/>
          <c:w val="0.924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'розн.торговля'!$G$40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'розн.торговля'!$F$41:$F$54</c:f>
              <c:strCache/>
            </c:strRef>
          </c:cat>
          <c:val>
            <c:numRef>
              <c:f>'розн.торговля'!$G$41:$G$54</c:f>
              <c:numCache/>
            </c:numRef>
          </c:val>
        </c:ser>
        <c:axId val="19547069"/>
        <c:axId val="41705894"/>
      </c:barChart>
      <c:lineChart>
        <c:grouping val="standard"/>
        <c:varyColors val="0"/>
        <c:ser>
          <c:idx val="1"/>
          <c:order val="1"/>
          <c:tx>
            <c:strRef>
              <c:f>'розн.торговля'!$H$40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'розн.торговля'!$F$41:$F$54</c:f>
              <c:strCache/>
            </c:strRef>
          </c:cat>
          <c:val>
            <c:numRef>
              <c:f>'розн.торговля'!$H$41:$H$54</c:f>
              <c:numCache/>
            </c:numRef>
          </c:val>
          <c:smooth val="0"/>
        </c:ser>
        <c:axId val="19547069"/>
        <c:axId val="41705894"/>
      </c:lineChart>
      <c:catAx>
        <c:axId val="195470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547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Оборот общественного питания на душу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325"/>
          <c:w val="0.941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'общ.питание'!$G$40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'общ.питание'!$F$41:$F$54</c:f>
              <c:strCache/>
            </c:strRef>
          </c:cat>
          <c:val>
            <c:numRef>
              <c:f>'общ.питание'!$G$41:$G$54</c:f>
              <c:numCache/>
            </c:numRef>
          </c:val>
        </c:ser>
        <c:axId val="39808727"/>
        <c:axId val="22734224"/>
      </c:barChart>
      <c:lineChart>
        <c:grouping val="standard"/>
        <c:varyColors val="0"/>
        <c:ser>
          <c:idx val="1"/>
          <c:order val="1"/>
          <c:tx>
            <c:strRef>
              <c:f>'общ.питание'!$H$40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'общ.питание'!$F$41:$F$54</c:f>
              <c:strCache/>
            </c:strRef>
          </c:cat>
          <c:val>
            <c:numRef>
              <c:f>'общ.питание'!$H$41:$H$54</c:f>
              <c:numCache/>
            </c:numRef>
          </c:val>
          <c:smooth val="0"/>
        </c:ser>
        <c:axId val="39808727"/>
        <c:axId val="22734224"/>
      </c:lineChart>
      <c:catAx>
        <c:axId val="398087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9808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Объем платных услуг на душу населения
за январь-сентябрь 2011 года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785"/>
          <c:w val="0.896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'пл.услуги'!$G$40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.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'пл.услуги'!$F$41:$F$54</c:f>
              <c:strCache/>
            </c:strRef>
          </c:cat>
          <c:val>
            <c:numRef>
              <c:f>'пл.услуги'!$G$41:$G$54</c:f>
              <c:numCache/>
            </c:numRef>
          </c:val>
        </c:ser>
        <c:axId val="3281425"/>
        <c:axId val="29532826"/>
      </c:barChart>
      <c:lineChart>
        <c:grouping val="standard"/>
        <c:varyColors val="0"/>
        <c:ser>
          <c:idx val="1"/>
          <c:order val="1"/>
          <c:tx>
            <c:strRef>
              <c:f>'пл.услуги'!$H$40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'пл.услуги'!$F$41:$F$54</c:f>
              <c:strCache/>
            </c:strRef>
          </c:cat>
          <c:val>
            <c:numRef>
              <c:f>'пл.услуги'!$H$41:$H$54</c:f>
              <c:numCache/>
            </c:numRef>
          </c:val>
          <c:smooth val="0"/>
        </c:ser>
        <c:axId val="3281425"/>
        <c:axId val="29532826"/>
      </c:lineChart>
      <c:catAx>
        <c:axId val="3281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28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Ввод в действие жилых домов на 1000 человек населения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за январь-сентябрь 2011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40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675"/>
          <c:w val="0.904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жилье!$G$40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жилье!$G$41:$G$54</c:f>
              <c:numCache/>
            </c:numRef>
          </c:val>
        </c:ser>
        <c:axId val="64468843"/>
        <c:axId val="43348676"/>
      </c:barChart>
      <c:lineChart>
        <c:grouping val="standard"/>
        <c:varyColors val="0"/>
        <c:ser>
          <c:idx val="1"/>
          <c:order val="1"/>
          <c:tx>
            <c:strRef>
              <c:f>жилье!$H$40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жилье!$F$41:$F$54</c:f>
              <c:strCache/>
            </c:strRef>
          </c:cat>
          <c:val>
            <c:numRef>
              <c:f>жилье!$H$41:$H$54</c:f>
              <c:numCache/>
            </c:numRef>
          </c:val>
          <c:smooth val="0"/>
        </c:ser>
        <c:axId val="64468843"/>
        <c:axId val="43348676"/>
      </c:lineChart>
      <c:catAx>
        <c:axId val="644688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348676"/>
        <c:crosses val="autoZero"/>
        <c:auto val="1"/>
        <c:lblOffset val="100"/>
        <c:tickLblSkip val="1"/>
        <c:noMultiLvlLbl val="0"/>
      </c:catAx>
      <c:valAx>
        <c:axId val="43348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"Добыча полезных ископаемых"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2011 года к январю-сентябрю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3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07"/>
          <c:w val="0.968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'инд.доб.'!$G$40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1F497D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'инд.доб.'!$F$41:$F$54</c:f>
              <c:strCache/>
            </c:strRef>
          </c:cat>
          <c:val>
            <c:numRef>
              <c:f>'инд.доб.'!$G$41:$G$54</c:f>
              <c:numCache/>
            </c:numRef>
          </c:val>
        </c:ser>
        <c:axId val="62377329"/>
        <c:axId val="24525050"/>
      </c:barChart>
      <c:lineChart>
        <c:grouping val="standard"/>
        <c:varyColors val="0"/>
        <c:ser>
          <c:idx val="1"/>
          <c:order val="1"/>
          <c:tx>
            <c:strRef>
              <c:f>'инд.доб.'!$H$40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'инд.доб.'!$F$41:$F$54</c:f>
              <c:strCache/>
            </c:strRef>
          </c:cat>
          <c:val>
            <c:numRef>
              <c:f>'инд.доб.'!$H$41:$H$54</c:f>
              <c:numCache/>
            </c:numRef>
          </c:val>
          <c:smooth val="0"/>
        </c:ser>
        <c:axId val="62377329"/>
        <c:axId val="24525050"/>
      </c:lineChart>
      <c:catAx>
        <c:axId val="623773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377329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"Обрабатывающие производства"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2011 года к январю-сентябрю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5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975"/>
          <c:w val="0.894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'инд.обр.'!$G$40</c:f>
              <c:strCache>
                <c:ptCount val="1"/>
                <c:pt idx="0">
                  <c:v>январь-сентябрь</c:v>
                </c:pt>
              </c:strCache>
            </c:strRef>
          </c:tx>
          <c:spPr>
            <a:gradFill rotWithShape="1">
              <a:gsLst>
                <a:gs pos="0">
                  <a:srgbClr val="01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'инд.обр.'!$F$41:$F$54</c:f>
              <c:strCache/>
            </c:strRef>
          </c:cat>
          <c:val>
            <c:numRef>
              <c:f>'инд.обр.'!$G$41:$G$54</c:f>
              <c:numCache/>
            </c:numRef>
          </c:val>
        </c:ser>
        <c:axId val="19398859"/>
        <c:axId val="40372004"/>
      </c:barChart>
      <c:lineChart>
        <c:grouping val="standard"/>
        <c:varyColors val="0"/>
        <c:ser>
          <c:idx val="1"/>
          <c:order val="1"/>
          <c:tx>
            <c:strRef>
              <c:f>'инд.обр.'!$H$40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'инд.обр.'!$F$41:$F$54</c:f>
              <c:strCache/>
            </c:strRef>
          </c:cat>
          <c:val>
            <c:numRef>
              <c:f>'инд.обр.'!$H$41:$H$54</c:f>
              <c:numCache/>
            </c:numRef>
          </c:val>
          <c:smooth val="0"/>
        </c:ser>
        <c:axId val="19398859"/>
        <c:axId val="40372004"/>
      </c:lineChart>
      <c:catAx>
        <c:axId val="19398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398859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Индекс производства по виду деятельности 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"Производство и распределение электроэнергии, газа и воды"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январь-сентябрь 2011 года к январю-сентябрю 2010 года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>
        <c:manualLayout>
          <c:xMode val="factor"/>
          <c:yMode val="factor"/>
          <c:x val="0.0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5"/>
          <c:w val="0.921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'инд.газа'!$G$40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1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1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'инд.газа'!$F$41:$F$54</c:f>
              <c:strCache/>
            </c:strRef>
          </c:cat>
          <c:val>
            <c:numRef>
              <c:f>'инд.газа'!$G$41:$G$54</c:f>
              <c:numCache/>
            </c:numRef>
          </c:val>
        </c:ser>
        <c:axId val="27803717"/>
        <c:axId val="48906862"/>
      </c:barChart>
      <c:lineChart>
        <c:grouping val="standard"/>
        <c:varyColors val="0"/>
        <c:ser>
          <c:idx val="1"/>
          <c:order val="1"/>
          <c:tx>
            <c:strRef>
              <c:f>'инд.газа'!$H$40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'инд.газа'!$F$41:$F$54</c:f>
              <c:strCache/>
            </c:strRef>
          </c:cat>
          <c:val>
            <c:numRef>
              <c:f>'инд.газа'!$H$41:$H$54</c:f>
              <c:numCache/>
            </c:numRef>
          </c:val>
          <c:smooth val="0"/>
        </c:ser>
        <c:axId val="27803717"/>
        <c:axId val="48906862"/>
      </c:lineChart>
      <c:catAx>
        <c:axId val="278037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906862"/>
        <c:crosses val="autoZero"/>
        <c:auto val="1"/>
        <c:lblOffset val="100"/>
        <c:tickLblSkip val="1"/>
        <c:noMultiLvlLbl val="0"/>
      </c:catAx>
      <c:valAx>
        <c:axId val="4890686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7803717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Производство скота и птицы на убой (в живом весе)
январь-сентябрь 2011 года к январю-сентябрю 2010 года</a:t>
            </a:r>
          </a:p>
        </c:rich>
      </c:tx>
      <c:layout>
        <c:manualLayout>
          <c:xMode val="factor"/>
          <c:yMode val="factor"/>
          <c:x val="0.05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203"/>
          <c:w val="0.92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271BC3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FFC000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мясо!$F$41:$F$54</c:f>
              <c:strCache/>
            </c:strRef>
          </c:cat>
          <c:val>
            <c:numRef>
              <c:f>мясо!$G$41:$G$54</c:f>
              <c:numCache/>
            </c:numRef>
          </c:val>
        </c:ser>
        <c:axId val="37508575"/>
        <c:axId val="2032856"/>
      </c:barChart>
      <c:scatterChart>
        <c:scatterStyle val="lineMarker"/>
        <c:varyColors val="0"/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мясо!$F$41:$F$54</c:f>
              <c:strCache/>
            </c:strRef>
          </c:xVal>
          <c:yVal>
            <c:numRef>
              <c:f>мясо!$H$41:$H$54</c:f>
              <c:numCache/>
            </c:numRef>
          </c:yVal>
          <c:smooth val="1"/>
        </c:ser>
        <c:axId val="37508575"/>
        <c:axId val="2032856"/>
      </c:scatterChart>
      <c:catAx>
        <c:axId val="375085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508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Темпы роста (снижения) производства молока 
в хозяйствах всех категорий
январь-сентябрь 2011 года к январю-сентябрю 2010 года</a:t>
            </a:r>
          </a:p>
        </c:rich>
      </c:tx>
      <c:layout>
        <c:manualLayout>
          <c:xMode val="factor"/>
          <c:yMode val="factor"/>
          <c:x val="0.063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9575"/>
          <c:w val="0.9672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молоко!$G$40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молоко!$F$41:$F$54</c:f>
              <c:strCache/>
            </c:strRef>
          </c:cat>
          <c:val>
            <c:numRef>
              <c:f>молоко!$G$41:$G$54</c:f>
              <c:numCache/>
            </c:numRef>
          </c:val>
        </c:ser>
        <c:axId val="18295705"/>
        <c:axId val="30443618"/>
      </c:barChart>
      <c:lineChart>
        <c:grouping val="standard"/>
        <c:varyColors val="0"/>
        <c:ser>
          <c:idx val="1"/>
          <c:order val="1"/>
          <c:tx>
            <c:strRef>
              <c:f>молоко!$H$40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молоко!$F$41:$F$54</c:f>
              <c:strCache/>
            </c:strRef>
          </c:cat>
          <c:val>
            <c:numRef>
              <c:f>молоко!$H$41:$H$54</c:f>
              <c:numCache/>
            </c:numRef>
          </c:val>
          <c:smooth val="0"/>
        </c:ser>
        <c:axId val="18295705"/>
        <c:axId val="30443618"/>
      </c:lineChart>
      <c:catAx>
        <c:axId val="182957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95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Надой на  одну корову в сельхозорганизациях
январь-сентябрь 2011 года к январю-сентябрю 2010 года </a:t>
            </a:r>
          </a:p>
        </c:rich>
      </c:tx>
      <c:layout>
        <c:manualLayout>
          <c:xMode val="factor"/>
          <c:yMode val="factor"/>
          <c:x val="0.035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585"/>
          <c:w val="0.923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70C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0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надои!$F$41:$F$54</c:f>
              <c:strCache/>
            </c:strRef>
          </c:cat>
          <c:val>
            <c:numRef>
              <c:f>надои!$G$41:$G$54</c:f>
              <c:numCache/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кг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57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крупного рогатого скота 
в хозяйствах всех категорий
на 1 октября 2011 года  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62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72"/>
          <c:w val="0.964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КРС!$G$40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txPr>
                <a:bodyPr vert="horz" rot="-15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КРС!$F$41:$F$54</c:f>
              <c:strCache/>
            </c:strRef>
          </c:cat>
          <c:val>
            <c:numRef>
              <c:f>КРС!$G$41:$G$54</c:f>
              <c:numCache/>
            </c:numRef>
          </c:val>
        </c:ser>
        <c:axId val="47472493"/>
        <c:axId val="24599254"/>
      </c:barChart>
      <c:lineChart>
        <c:grouping val="standard"/>
        <c:varyColors val="0"/>
        <c:ser>
          <c:idx val="1"/>
          <c:order val="1"/>
          <c:tx>
            <c:strRef>
              <c:f>КРС!$H$40</c:f>
              <c:strCache>
                <c:ptCount val="1"/>
                <c:pt idx="0">
                  <c:v>Россия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КРС!$F$41:$F$54</c:f>
              <c:strCache/>
            </c:strRef>
          </c:cat>
          <c:val>
            <c:numRef>
              <c:f>КРС!$H$41:$H$54</c:f>
              <c:numCache/>
            </c:numRef>
          </c:val>
          <c:smooth val="0"/>
        </c:ser>
        <c:axId val="47472493"/>
        <c:axId val="24599254"/>
      </c:lineChart>
      <c:catAx>
        <c:axId val="474724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7472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Изменение численности поголовья свиней 
в хозяйствах всех категорий на 1 октября 2011 года 
относительно соответствующей даты предыдущего года</a:t>
            </a:r>
          </a:p>
        </c:rich>
      </c:tx>
      <c:layout>
        <c:manualLayout>
          <c:xMode val="factor"/>
          <c:yMode val="factor"/>
          <c:x val="0.007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81"/>
          <c:w val="0.931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свиньи!$G$40</c:f>
              <c:strCache>
                <c:ptCount val="1"/>
                <c:pt idx="0">
                  <c:v>январь-июнь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00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0000FF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FFC000"/>
                  </a:gs>
                  <a:gs pos="100000">
                    <a:srgbClr val="0000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CC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5E00"/>
                  </a:gs>
                  <a:gs pos="50000">
                    <a:srgbClr val="FFCC00"/>
                  </a:gs>
                  <a:gs pos="100000">
                    <a:srgbClr val="765E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-1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1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свиньи!$F$41:$F$54</c:f>
              <c:strCache/>
            </c:strRef>
          </c:cat>
          <c:val>
            <c:numRef>
              <c:f>свиньи!$G$41:$G$54</c:f>
              <c:numCache/>
            </c:numRef>
          </c:val>
        </c:ser>
        <c:axId val="20066695"/>
        <c:axId val="46382528"/>
      </c:barChart>
      <c:lineChart>
        <c:grouping val="standard"/>
        <c:varyColors val="0"/>
        <c:ser>
          <c:idx val="1"/>
          <c:order val="1"/>
          <c:tx>
            <c:strRef>
              <c:f>свиньи!$H$40</c:f>
              <c:strCache>
                <c:ptCount val="1"/>
                <c:pt idx="0">
                  <c:v>место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свиньи!$F$41:$F$54</c:f>
              <c:strCache/>
            </c:strRef>
          </c:cat>
          <c:val>
            <c:numRef>
              <c:f>свиньи!$H$41:$H$54</c:f>
              <c:numCache/>
            </c:numRef>
          </c:val>
          <c:smooth val="0"/>
        </c:ser>
        <c:axId val="20066695"/>
        <c:axId val="46382528"/>
      </c:lineChart>
      <c:catAx>
        <c:axId val="200666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06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95250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0" y="951547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95250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0" y="951547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525" y="95154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495300</xdr:colOff>
      <xdr:row>3</xdr:row>
      <xdr:rowOff>180975</xdr:rowOff>
    </xdr:from>
    <xdr:to>
      <xdr:col>4</xdr:col>
      <xdr:colOff>733425</xdr:colOff>
      <xdr:row>4</xdr:row>
      <xdr:rowOff>180975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4686300" y="32670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552450</xdr:colOff>
      <xdr:row>3</xdr:row>
      <xdr:rowOff>171450</xdr:rowOff>
    </xdr:from>
    <xdr:to>
      <xdr:col>5</xdr:col>
      <xdr:colOff>790575</xdr:colOff>
      <xdr:row>4</xdr:row>
      <xdr:rowOff>171450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5524500" y="32575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466725</xdr:colOff>
      <xdr:row>8</xdr:row>
      <xdr:rowOff>200025</xdr:rowOff>
    </xdr:from>
    <xdr:to>
      <xdr:col>4</xdr:col>
      <xdr:colOff>704850</xdr:colOff>
      <xdr:row>9</xdr:row>
      <xdr:rowOff>200025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4657725" y="44767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514350</xdr:colOff>
      <xdr:row>12</xdr:row>
      <xdr:rowOff>180975</xdr:rowOff>
    </xdr:from>
    <xdr:to>
      <xdr:col>4</xdr:col>
      <xdr:colOff>752475</xdr:colOff>
      <xdr:row>13</xdr:row>
      <xdr:rowOff>180975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4705350" y="54102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504825</xdr:colOff>
      <xdr:row>13</xdr:row>
      <xdr:rowOff>190500</xdr:rowOff>
    </xdr:from>
    <xdr:to>
      <xdr:col>4</xdr:col>
      <xdr:colOff>742950</xdr:colOff>
      <xdr:row>14</xdr:row>
      <xdr:rowOff>190500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4695825" y="56578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561975</xdr:colOff>
      <xdr:row>19</xdr:row>
      <xdr:rowOff>171450</xdr:rowOff>
    </xdr:from>
    <xdr:to>
      <xdr:col>5</xdr:col>
      <xdr:colOff>800100</xdr:colOff>
      <xdr:row>20</xdr:row>
      <xdr:rowOff>171450</xdr:rowOff>
    </xdr:to>
    <xdr:sp>
      <xdr:nvSpPr>
        <xdr:cNvPr id="9" name="TextBox 20"/>
        <xdr:cNvSpPr txBox="1">
          <a:spLocks noChangeArrowheads="1"/>
        </xdr:cNvSpPr>
      </xdr:nvSpPr>
      <xdr:spPr>
        <a:xfrm>
          <a:off x="5534025" y="70675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514350</xdr:colOff>
      <xdr:row>26</xdr:row>
      <xdr:rowOff>190500</xdr:rowOff>
    </xdr:from>
    <xdr:to>
      <xdr:col>4</xdr:col>
      <xdr:colOff>752475</xdr:colOff>
      <xdr:row>27</xdr:row>
      <xdr:rowOff>190500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4705350" y="87534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4</xdr:col>
      <xdr:colOff>476250</xdr:colOff>
      <xdr:row>2</xdr:row>
      <xdr:rowOff>180975</xdr:rowOff>
    </xdr:from>
    <xdr:to>
      <xdr:col>4</xdr:col>
      <xdr:colOff>714375</xdr:colOff>
      <xdr:row>3</xdr:row>
      <xdr:rowOff>180975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4667250" y="30289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6</xdr:row>
      <xdr:rowOff>200025</xdr:rowOff>
    </xdr:from>
    <xdr:to>
      <xdr:col>3</xdr:col>
      <xdr:colOff>685800</xdr:colOff>
      <xdr:row>7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52775" y="35147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409575</xdr:colOff>
      <xdr:row>14</xdr:row>
      <xdr:rowOff>190500</xdr:rowOff>
    </xdr:from>
    <xdr:to>
      <xdr:col>3</xdr:col>
      <xdr:colOff>647700</xdr:colOff>
      <xdr:row>15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54102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95250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0" y="90297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0" y="90297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9525" y="90297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419100</xdr:colOff>
      <xdr:row>17</xdr:row>
      <xdr:rowOff>180975</xdr:rowOff>
    </xdr:from>
    <xdr:to>
      <xdr:col>2</xdr:col>
      <xdr:colOff>666750</xdr:colOff>
      <xdr:row>18</xdr:row>
      <xdr:rowOff>190500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381250" y="611505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466725</xdr:colOff>
      <xdr:row>5</xdr:row>
      <xdr:rowOff>171450</xdr:rowOff>
    </xdr:from>
    <xdr:to>
      <xdr:col>2</xdr:col>
      <xdr:colOff>733425</xdr:colOff>
      <xdr:row>6</xdr:row>
      <xdr:rowOff>180975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428875" y="32480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447675</xdr:colOff>
      <xdr:row>15</xdr:row>
      <xdr:rowOff>171450</xdr:rowOff>
    </xdr:from>
    <xdr:to>
      <xdr:col>6</xdr:col>
      <xdr:colOff>28575</xdr:colOff>
      <xdr:row>16</xdr:row>
      <xdr:rowOff>171450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4514850" y="56292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390525</xdr:colOff>
      <xdr:row>26</xdr:row>
      <xdr:rowOff>171450</xdr:rowOff>
    </xdr:from>
    <xdr:to>
      <xdr:col>5</xdr:col>
      <xdr:colOff>628650</xdr:colOff>
      <xdr:row>27</xdr:row>
      <xdr:rowOff>180975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4457700" y="824865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6</xdr:col>
      <xdr:colOff>438150</xdr:colOff>
      <xdr:row>25</xdr:row>
      <xdr:rowOff>200025</xdr:rowOff>
    </xdr:from>
    <xdr:to>
      <xdr:col>6</xdr:col>
      <xdr:colOff>619125</xdr:colOff>
      <xdr:row>26</xdr:row>
      <xdr:rowOff>200025</xdr:rowOff>
    </xdr:to>
    <xdr:sp>
      <xdr:nvSpPr>
        <xdr:cNvPr id="10" name="TextBox 31"/>
        <xdr:cNvSpPr txBox="1">
          <a:spLocks noChangeArrowheads="1"/>
        </xdr:cNvSpPr>
      </xdr:nvSpPr>
      <xdr:spPr>
        <a:xfrm>
          <a:off x="5162550" y="8039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457200</xdr:colOff>
      <xdr:row>6</xdr:row>
      <xdr:rowOff>171450</xdr:rowOff>
    </xdr:from>
    <xdr:to>
      <xdr:col>5</xdr:col>
      <xdr:colOff>600075</xdr:colOff>
      <xdr:row>7</xdr:row>
      <xdr:rowOff>171450</xdr:rowOff>
    </xdr:to>
    <xdr:sp>
      <xdr:nvSpPr>
        <xdr:cNvPr id="11" name="TextBox 33"/>
        <xdr:cNvSpPr txBox="1">
          <a:spLocks noChangeArrowheads="1"/>
        </xdr:cNvSpPr>
      </xdr:nvSpPr>
      <xdr:spPr>
        <a:xfrm>
          <a:off x="4524375" y="34861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504825</xdr:colOff>
      <xdr:row>4</xdr:row>
      <xdr:rowOff>200025</xdr:rowOff>
    </xdr:from>
    <xdr:to>
      <xdr:col>6</xdr:col>
      <xdr:colOff>0</xdr:colOff>
      <xdr:row>5</xdr:row>
      <xdr:rowOff>200025</xdr:rowOff>
    </xdr:to>
    <xdr:sp>
      <xdr:nvSpPr>
        <xdr:cNvPr id="12" name="TextBox 34"/>
        <xdr:cNvSpPr txBox="1">
          <a:spLocks noChangeArrowheads="1"/>
        </xdr:cNvSpPr>
      </xdr:nvSpPr>
      <xdr:spPr>
        <a:xfrm>
          <a:off x="4572000" y="30384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6</xdr:col>
      <xdr:colOff>447675</xdr:colOff>
      <xdr:row>21</xdr:row>
      <xdr:rowOff>190500</xdr:rowOff>
    </xdr:from>
    <xdr:to>
      <xdr:col>6</xdr:col>
      <xdr:colOff>600075</xdr:colOff>
      <xdr:row>22</xdr:row>
      <xdr:rowOff>190500</xdr:rowOff>
    </xdr:to>
    <xdr:sp>
      <xdr:nvSpPr>
        <xdr:cNvPr id="13" name="TextBox 35"/>
        <xdr:cNvSpPr txBox="1">
          <a:spLocks noChangeArrowheads="1"/>
        </xdr:cNvSpPr>
      </xdr:nvSpPr>
      <xdr:spPr>
        <a:xfrm>
          <a:off x="5172075" y="70770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485775</xdr:colOff>
      <xdr:row>20</xdr:row>
      <xdr:rowOff>190500</xdr:rowOff>
    </xdr:from>
    <xdr:to>
      <xdr:col>5</xdr:col>
      <xdr:colOff>628650</xdr:colOff>
      <xdr:row>21</xdr:row>
      <xdr:rowOff>190500</xdr:rowOff>
    </xdr:to>
    <xdr:sp>
      <xdr:nvSpPr>
        <xdr:cNvPr id="14" name="TextBox 36"/>
        <xdr:cNvSpPr txBox="1">
          <a:spLocks noChangeArrowheads="1"/>
        </xdr:cNvSpPr>
      </xdr:nvSpPr>
      <xdr:spPr>
        <a:xfrm>
          <a:off x="4552950" y="68389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5</xdr:col>
      <xdr:colOff>476250</xdr:colOff>
      <xdr:row>3</xdr:row>
      <xdr:rowOff>171450</xdr:rowOff>
    </xdr:from>
    <xdr:to>
      <xdr:col>5</xdr:col>
      <xdr:colOff>628650</xdr:colOff>
      <xdr:row>4</xdr:row>
      <xdr:rowOff>171450</xdr:rowOff>
    </xdr:to>
    <xdr:sp>
      <xdr:nvSpPr>
        <xdr:cNvPr id="15" name="TextBox 38"/>
        <xdr:cNvSpPr txBox="1">
          <a:spLocks noChangeArrowheads="1"/>
        </xdr:cNvSpPr>
      </xdr:nvSpPr>
      <xdr:spPr>
        <a:xfrm>
          <a:off x="4543425" y="277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0.117</cdr:y>
    </cdr:from>
    <cdr:to>
      <cdr:x>0.9835</cdr:x>
      <cdr:y>0.25925</cdr:y>
    </cdr:to>
    <cdr:sp>
      <cdr:nvSpPr>
        <cdr:cNvPr id="1" name="AutoShape 4"/>
        <cdr:cNvSpPr>
          <a:spLocks/>
        </cdr:cNvSpPr>
      </cdr:nvSpPr>
      <cdr:spPr>
        <a:xfrm>
          <a:off x="4467225" y="552450"/>
          <a:ext cx="1076325" cy="6762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- 104,4%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95250</xdr:rowOff>
    </xdr:from>
    <xdr:to>
      <xdr:col>6</xdr:col>
      <xdr:colOff>742950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4733925"/>
        <a:ext cx="56388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0.12575</cdr:y>
    </cdr:from>
    <cdr:to>
      <cdr:x>0.97675</cdr:x>
      <cdr:y>0.24925</cdr:y>
    </cdr:to>
    <cdr:sp>
      <cdr:nvSpPr>
        <cdr:cNvPr id="1" name="AutoShape 4"/>
        <cdr:cNvSpPr>
          <a:spLocks/>
        </cdr:cNvSpPr>
      </cdr:nvSpPr>
      <cdr:spPr>
        <a:xfrm>
          <a:off x="4476750" y="600075"/>
          <a:ext cx="1009650" cy="6000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- 98,5%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114300</xdr:rowOff>
    </xdr:from>
    <xdr:to>
      <xdr:col>7</xdr:col>
      <xdr:colOff>485775</xdr:colOff>
      <xdr:row>35</xdr:row>
      <xdr:rowOff>238125</xdr:rowOff>
    </xdr:to>
    <xdr:graphicFrame>
      <xdr:nvGraphicFramePr>
        <xdr:cNvPr id="1" name="Chart 1"/>
        <xdr:cNvGraphicFramePr/>
      </xdr:nvGraphicFramePr>
      <xdr:xfrm>
        <a:off x="228600" y="4619625"/>
        <a:ext cx="5619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95250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33350" y="4457700"/>
        <a:ext cx="57245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0.10825</cdr:y>
    </cdr:from>
    <cdr:to>
      <cdr:x>0.96775</cdr:x>
      <cdr:y>0.22475</cdr:y>
    </cdr:to>
    <cdr:sp>
      <cdr:nvSpPr>
        <cdr:cNvPr id="1" name="AutoShape 4"/>
        <cdr:cNvSpPr>
          <a:spLocks/>
        </cdr:cNvSpPr>
      </cdr:nvSpPr>
      <cdr:spPr>
        <a:xfrm>
          <a:off x="4600575" y="514350"/>
          <a:ext cx="1095375" cy="5524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- 99,3%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76200</xdr:rowOff>
    </xdr:from>
    <xdr:to>
      <xdr:col>7</xdr:col>
      <xdr:colOff>333375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71450" y="4829175"/>
        <a:ext cx="5895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0.11175</cdr:y>
    </cdr:from>
    <cdr:to>
      <cdr:x>0.97775</cdr:x>
      <cdr:y>0.237</cdr:y>
    </cdr:to>
    <cdr:sp>
      <cdr:nvSpPr>
        <cdr:cNvPr id="1" name="AutoShape 4"/>
        <cdr:cNvSpPr>
          <a:spLocks/>
        </cdr:cNvSpPr>
      </cdr:nvSpPr>
      <cdr:spPr>
        <a:xfrm>
          <a:off x="4429125" y="561975"/>
          <a:ext cx="1009650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- 100,4%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57150</xdr:rowOff>
    </xdr:from>
    <xdr:to>
      <xdr:col>7</xdr:col>
      <xdr:colOff>323850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247650" y="4572000"/>
        <a:ext cx="557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0.8135</cdr:x>
      <cdr:y>0.10275</cdr:y>
    </cdr:from>
    <cdr:to>
      <cdr:x>0.9875</cdr:x>
      <cdr:y>0.2475</cdr:y>
    </cdr:to>
    <cdr:sp>
      <cdr:nvSpPr>
        <cdr:cNvPr id="1" name="AutoShape 3"/>
        <cdr:cNvSpPr>
          <a:spLocks/>
        </cdr:cNvSpPr>
      </cdr:nvSpPr>
      <cdr:spPr>
        <a:xfrm>
          <a:off x="4791075" y="485775"/>
          <a:ext cx="1028700" cy="69532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- 105,2%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2007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247650</xdr:colOff>
      <xdr:row>31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22007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82200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1133475</xdr:colOff>
      <xdr:row>22</xdr:row>
      <xdr:rowOff>200025</xdr:rowOff>
    </xdr:from>
    <xdr:to>
      <xdr:col>3</xdr:col>
      <xdr:colOff>1371600</xdr:colOff>
      <xdr:row>23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95900" y="6515100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1114425</xdr:colOff>
      <xdr:row>28</xdr:row>
      <xdr:rowOff>190500</xdr:rowOff>
    </xdr:from>
    <xdr:to>
      <xdr:col>3</xdr:col>
      <xdr:colOff>1352550</xdr:colOff>
      <xdr:row>29</xdr:row>
      <xdr:rowOff>200025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76850" y="7934325"/>
          <a:ext cx="238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142875</xdr:rowOff>
    </xdr:from>
    <xdr:to>
      <xdr:col>7</xdr:col>
      <xdr:colOff>495300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5000625"/>
        <a:ext cx="57245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428625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4143375"/>
        <a:ext cx="5715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</xdr:row>
      <xdr:rowOff>180975</xdr:rowOff>
    </xdr:from>
    <xdr:to>
      <xdr:col>2</xdr:col>
      <xdr:colOff>723900</xdr:colOff>
      <xdr:row>6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00300" y="347662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466725</xdr:colOff>
      <xdr:row>14</xdr:row>
      <xdr:rowOff>200025</xdr:rowOff>
    </xdr:from>
    <xdr:to>
      <xdr:col>3</xdr:col>
      <xdr:colOff>714375</xdr:colOff>
      <xdr:row>15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200400" y="56388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485775</xdr:colOff>
      <xdr:row>7</xdr:row>
      <xdr:rowOff>200025</xdr:rowOff>
    </xdr:from>
    <xdr:to>
      <xdr:col>3</xdr:col>
      <xdr:colOff>733425</xdr:colOff>
      <xdr:row>8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219450" y="39719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457200</xdr:colOff>
      <xdr:row>21</xdr:row>
      <xdr:rowOff>180975</xdr:rowOff>
    </xdr:from>
    <xdr:to>
      <xdr:col>3</xdr:col>
      <xdr:colOff>723900</xdr:colOff>
      <xdr:row>22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190875" y="72866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504825</xdr:colOff>
      <xdr:row>27</xdr:row>
      <xdr:rowOff>190500</xdr:rowOff>
    </xdr:from>
    <xdr:to>
      <xdr:col>4</xdr:col>
      <xdr:colOff>9525</xdr:colOff>
      <xdr:row>28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238500" y="8724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552450</xdr:colOff>
      <xdr:row>25</xdr:row>
      <xdr:rowOff>180975</xdr:rowOff>
    </xdr:from>
    <xdr:to>
      <xdr:col>3</xdr:col>
      <xdr:colOff>0</xdr:colOff>
      <xdr:row>26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486025" y="8239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523875</xdr:colOff>
      <xdr:row>15</xdr:row>
      <xdr:rowOff>190500</xdr:rowOff>
    </xdr:from>
    <xdr:to>
      <xdr:col>4</xdr:col>
      <xdr:colOff>19050</xdr:colOff>
      <xdr:row>16</xdr:row>
      <xdr:rowOff>161925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57550" y="58674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0</xdr:col>
      <xdr:colOff>257175</xdr:colOff>
      <xdr:row>31</xdr:row>
      <xdr:rowOff>47625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525" y="92487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485775</xdr:colOff>
      <xdr:row>17</xdr:row>
      <xdr:rowOff>200025</xdr:rowOff>
    </xdr:from>
    <xdr:to>
      <xdr:col>3</xdr:col>
      <xdr:colOff>723900</xdr:colOff>
      <xdr:row>18</xdr:row>
      <xdr:rowOff>171450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219450" y="63531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476250</xdr:colOff>
      <xdr:row>18</xdr:row>
      <xdr:rowOff>190500</xdr:rowOff>
    </xdr:from>
    <xdr:to>
      <xdr:col>3</xdr:col>
      <xdr:colOff>714375</xdr:colOff>
      <xdr:row>19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209925" y="65817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476250</xdr:colOff>
      <xdr:row>19</xdr:row>
      <xdr:rowOff>190500</xdr:rowOff>
    </xdr:from>
    <xdr:to>
      <xdr:col>3</xdr:col>
      <xdr:colOff>714375</xdr:colOff>
      <xdr:row>20</xdr:row>
      <xdr:rowOff>161925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209925" y="6819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485775</xdr:colOff>
      <xdr:row>1</xdr:row>
      <xdr:rowOff>2047875</xdr:rowOff>
    </xdr:from>
    <xdr:to>
      <xdr:col>3</xdr:col>
      <xdr:colOff>723900</xdr:colOff>
      <xdr:row>2</xdr:row>
      <xdr:rowOff>180975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219450" y="25527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466725</xdr:colOff>
      <xdr:row>2</xdr:row>
      <xdr:rowOff>209550</xdr:rowOff>
    </xdr:from>
    <xdr:to>
      <xdr:col>3</xdr:col>
      <xdr:colOff>704850</xdr:colOff>
      <xdr:row>3</xdr:row>
      <xdr:rowOff>180975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200400" y="27908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457200</xdr:colOff>
      <xdr:row>3</xdr:row>
      <xdr:rowOff>209550</xdr:rowOff>
    </xdr:from>
    <xdr:to>
      <xdr:col>3</xdr:col>
      <xdr:colOff>695325</xdr:colOff>
      <xdr:row>4</xdr:row>
      <xdr:rowOff>180975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190875" y="30289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3</xdr:col>
      <xdr:colOff>504825</xdr:colOff>
      <xdr:row>11</xdr:row>
      <xdr:rowOff>190500</xdr:rowOff>
    </xdr:from>
    <xdr:to>
      <xdr:col>4</xdr:col>
      <xdr:colOff>0</xdr:colOff>
      <xdr:row>12</xdr:row>
      <xdr:rowOff>161925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238500" y="49149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0.1525</cdr:y>
    </cdr:from>
    <cdr:to>
      <cdr:x>0.26475</cdr:x>
      <cdr:y>0.2595</cdr:y>
    </cdr:to>
    <cdr:sp>
      <cdr:nvSpPr>
        <cdr:cNvPr id="1" name="AutoShape 2"/>
        <cdr:cNvSpPr>
          <a:spLocks/>
        </cdr:cNvSpPr>
      </cdr:nvSpPr>
      <cdr:spPr>
        <a:xfrm>
          <a:off x="590550" y="790575"/>
          <a:ext cx="952500" cy="5524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</a:t>
          </a:r>
          <a:r>
            <a:rPr lang="en-US" cap="none" sz="1050" b="1" i="0" u="none" baseline="0">
              <a:solidFill>
                <a:srgbClr val="000000"/>
              </a:solidFill>
            </a:rPr>
            <a:t>1,7</a:t>
          </a:r>
          <a:r>
            <a:rPr lang="en-US" cap="none" sz="1050" b="1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7</xdr:col>
      <xdr:colOff>466725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4305300"/>
        <a:ext cx="58769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0.13875</cdr:y>
    </cdr:from>
    <cdr:to>
      <cdr:x>0.30625</cdr:x>
      <cdr:y>0.255</cdr:y>
    </cdr:to>
    <cdr:sp>
      <cdr:nvSpPr>
        <cdr:cNvPr id="1" name="AutoShape 2"/>
        <cdr:cNvSpPr>
          <a:spLocks/>
        </cdr:cNvSpPr>
      </cdr:nvSpPr>
      <cdr:spPr>
        <a:xfrm>
          <a:off x="781050" y="714375"/>
          <a:ext cx="1038225" cy="6000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- 104,7%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428625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0" y="4448175"/>
        <a:ext cx="59626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104775</xdr:rowOff>
    </xdr:from>
    <xdr:to>
      <xdr:col>7</xdr:col>
      <xdr:colOff>352425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28575" y="4467225"/>
        <a:ext cx="567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</cdr:x>
      <cdr:y>0.0745</cdr:y>
    </cdr:from>
    <cdr:to>
      <cdr:x>0.96175</cdr:x>
      <cdr:y>0.2155</cdr:y>
    </cdr:to>
    <cdr:sp>
      <cdr:nvSpPr>
        <cdr:cNvPr id="1" name="AutoShape 2"/>
        <cdr:cNvSpPr>
          <a:spLocks/>
        </cdr:cNvSpPr>
      </cdr:nvSpPr>
      <cdr:spPr>
        <a:xfrm>
          <a:off x="4333875" y="371475"/>
          <a:ext cx="1390650" cy="7048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
</a:t>
          </a:r>
          <a:r>
            <a:rPr lang="en-US" cap="none" sz="1075" b="1" i="0" u="none" baseline="0">
              <a:solidFill>
                <a:srgbClr val="000000"/>
              </a:solidFill>
            </a:rPr>
            <a:t>22,</a:t>
          </a:r>
          <a:r>
            <a:rPr lang="en-US" cap="none" sz="1075" b="1" i="0" u="none" baseline="0">
              <a:solidFill>
                <a:srgbClr val="000000"/>
              </a:solidFill>
            </a:rPr>
            <a:t>5</a:t>
          </a:r>
          <a:r>
            <a:rPr lang="en-US" cap="none" sz="1075" b="1" i="0" u="none" baseline="0">
              <a:solidFill>
                <a:srgbClr val="000000"/>
              </a:solidFill>
            </a:rPr>
            <a:t> тыс.</a:t>
          </a:r>
          <a:r>
            <a:rPr lang="en-US" cap="none" sz="1075" b="1" i="0" u="none" baseline="0">
              <a:solidFill>
                <a:srgbClr val="000000"/>
              </a:solidFill>
            </a:rPr>
            <a:t> руб.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57150</xdr:rowOff>
    </xdr:from>
    <xdr:to>
      <xdr:col>7</xdr:col>
      <xdr:colOff>438150</xdr:colOff>
      <xdr:row>35</xdr:row>
      <xdr:rowOff>161925</xdr:rowOff>
    </xdr:to>
    <xdr:graphicFrame>
      <xdr:nvGraphicFramePr>
        <xdr:cNvPr id="1" name="Chart 2"/>
        <xdr:cNvGraphicFramePr/>
      </xdr:nvGraphicFramePr>
      <xdr:xfrm>
        <a:off x="38100" y="4724400"/>
        <a:ext cx="58959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104775</xdr:rowOff>
    </xdr:from>
    <xdr:to>
      <xdr:col>7</xdr:col>
      <xdr:colOff>485775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57150" y="4476750"/>
        <a:ext cx="59531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7</xdr:col>
      <xdr:colOff>514350</xdr:colOff>
      <xdr:row>35</xdr:row>
      <xdr:rowOff>171450</xdr:rowOff>
    </xdr:to>
    <xdr:graphicFrame>
      <xdr:nvGraphicFramePr>
        <xdr:cNvPr id="1" name="Chart 2"/>
        <xdr:cNvGraphicFramePr/>
      </xdr:nvGraphicFramePr>
      <xdr:xfrm>
        <a:off x="0" y="4781550"/>
        <a:ext cx="59245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-0.01125</cdr:y>
    </cdr:from>
    <cdr:to>
      <cdr:x>-0.007</cdr:x>
      <cdr:y>-0.01125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476250</xdr:colOff>
      <xdr:row>35</xdr:row>
      <xdr:rowOff>161925</xdr:rowOff>
    </xdr:to>
    <xdr:graphicFrame>
      <xdr:nvGraphicFramePr>
        <xdr:cNvPr id="1" name="Chart 2"/>
        <xdr:cNvGraphicFramePr/>
      </xdr:nvGraphicFramePr>
      <xdr:xfrm>
        <a:off x="0" y="4819650"/>
        <a:ext cx="59626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57150</xdr:rowOff>
    </xdr:from>
    <xdr:to>
      <xdr:col>7</xdr:col>
      <xdr:colOff>476250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9050" y="4591050"/>
        <a:ext cx="5934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133350</xdr:rowOff>
    </xdr:from>
    <xdr:to>
      <xdr:col>7</xdr:col>
      <xdr:colOff>381000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19050" y="4648200"/>
        <a:ext cx="6019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0.238</cdr:y>
    </cdr:from>
    <cdr:to>
      <cdr:x>0.92</cdr:x>
      <cdr:y>0.36875</cdr:y>
    </cdr:to>
    <cdr:sp>
      <cdr:nvSpPr>
        <cdr:cNvPr id="1" name="AutoShape 2"/>
        <cdr:cNvSpPr>
          <a:spLocks/>
        </cdr:cNvSpPr>
      </cdr:nvSpPr>
      <cdr:spPr>
        <a:xfrm>
          <a:off x="4257675" y="1143000"/>
          <a:ext cx="1038225" cy="62865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в среднем по России - 102,4%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76200</xdr:rowOff>
    </xdr:from>
    <xdr:to>
      <xdr:col>7</xdr:col>
      <xdr:colOff>476250</xdr:colOff>
      <xdr:row>35</xdr:row>
      <xdr:rowOff>209550</xdr:rowOff>
    </xdr:to>
    <xdr:graphicFrame>
      <xdr:nvGraphicFramePr>
        <xdr:cNvPr id="1" name="Chart 1"/>
        <xdr:cNvGraphicFramePr/>
      </xdr:nvGraphicFramePr>
      <xdr:xfrm>
        <a:off x="38100" y="4648200"/>
        <a:ext cx="57626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0.8045</cdr:x>
      <cdr:y>0.13625</cdr:y>
    </cdr:from>
    <cdr:to>
      <cdr:x>0.97475</cdr:x>
      <cdr:y>0.2875</cdr:y>
    </cdr:to>
    <cdr:sp>
      <cdr:nvSpPr>
        <cdr:cNvPr id="1" name="AutoShape 4"/>
        <cdr:cNvSpPr>
          <a:spLocks/>
        </cdr:cNvSpPr>
      </cdr:nvSpPr>
      <cdr:spPr>
        <a:xfrm>
          <a:off x="4781550" y="676275"/>
          <a:ext cx="1009650" cy="762000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- 107,2%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0" y="4467225"/>
        <a:ext cx="5943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0.1325</cdr:y>
    </cdr:from>
    <cdr:to>
      <cdr:x>0.94725</cdr:x>
      <cdr:y>0.28075</cdr:y>
    </cdr:to>
    <cdr:sp>
      <cdr:nvSpPr>
        <cdr:cNvPr id="1" name="AutoShape 4"/>
        <cdr:cNvSpPr>
          <a:spLocks/>
        </cdr:cNvSpPr>
      </cdr:nvSpPr>
      <cdr:spPr>
        <a:xfrm>
          <a:off x="4505325" y="638175"/>
          <a:ext cx="1009650" cy="714375"/>
        </a:xfrm>
        <a:prstGeom prst="roundRect">
          <a:avLst/>
        </a:prstGeom>
        <a:solidFill>
          <a:srgbClr val="FFFFCC"/>
        </a:solidFill>
        <a:ln w="28575" cmpd="sng">
          <a:solidFill>
            <a:srgbClr val="FFC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</a:rPr>
            <a:t>в среднем по России - 100,6%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7</xdr:col>
      <xdr:colOff>400050</xdr:colOff>
      <xdr:row>35</xdr:row>
      <xdr:rowOff>190500</xdr:rowOff>
    </xdr:to>
    <xdr:graphicFrame>
      <xdr:nvGraphicFramePr>
        <xdr:cNvPr id="1" name="Chart 2"/>
        <xdr:cNvGraphicFramePr/>
      </xdr:nvGraphicFramePr>
      <xdr:xfrm>
        <a:off x="0" y="4762500"/>
        <a:ext cx="5829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2" sqref="A2"/>
    </sheetView>
  </sheetViews>
  <sheetFormatPr defaultColWidth="9.33203125" defaultRowHeight="12.75"/>
  <cols>
    <col min="1" max="1" width="25.33203125" style="0" customWidth="1"/>
    <col min="2" max="3" width="16.83203125" style="0" customWidth="1"/>
    <col min="4" max="4" width="14.33203125" style="0" customWidth="1"/>
    <col min="5" max="5" width="13.66015625" style="0" customWidth="1"/>
    <col min="6" max="6" width="14.83203125" style="0" customWidth="1"/>
    <col min="13" max="13" width="20.16015625" style="0" customWidth="1"/>
    <col min="14" max="14" width="18" style="0" customWidth="1"/>
  </cols>
  <sheetData>
    <row r="1" spans="1:6" ht="39.75" customHeight="1">
      <c r="A1" s="222" t="s">
        <v>34</v>
      </c>
      <c r="B1" s="222"/>
      <c r="C1" s="223"/>
      <c r="D1" s="223"/>
      <c r="E1" s="223"/>
      <c r="F1" s="223"/>
    </row>
    <row r="2" spans="1:6" ht="184.5" customHeight="1">
      <c r="A2" s="18" t="s">
        <v>14</v>
      </c>
      <c r="B2" s="7"/>
      <c r="C2" s="56" t="s">
        <v>35</v>
      </c>
      <c r="D2" s="56" t="s">
        <v>36</v>
      </c>
      <c r="E2" s="56" t="s">
        <v>37</v>
      </c>
      <c r="F2" s="56" t="s">
        <v>66</v>
      </c>
    </row>
    <row r="3" spans="1:6" ht="18.75">
      <c r="A3" s="224" t="s">
        <v>1</v>
      </c>
      <c r="B3" s="16">
        <v>2011</v>
      </c>
      <c r="C3" s="8">
        <f>DGET('инд.произ.'!$C$40:$E$54,'инд.произ.'!$E$40,Лист3!$B$1:$B$2)</f>
        <v>5</v>
      </c>
      <c r="D3" s="8">
        <f>DGET('инд.доб.'!$C$40:$E$54,'инд.доб.'!$E$40,Лист3!$B$1:$B$2)</f>
        <v>4</v>
      </c>
      <c r="E3" s="8">
        <f>DGET('инд.обр.'!$C$40:$E$54,'инд.обр.'!$E$40,Лист3!$B$1:$B$2)</f>
        <v>8</v>
      </c>
      <c r="F3" s="8">
        <f>DGET('инд.газа'!$C$40:$E$54,'инд.газа'!$E$40,Лист3!$B$1:$B$2)</f>
        <v>4</v>
      </c>
    </row>
    <row r="4" spans="1:6" ht="18.75">
      <c r="A4" s="225"/>
      <c r="B4" s="20">
        <v>2010</v>
      </c>
      <c r="C4" s="21">
        <f>DGET('инд.произ.'!$I$40:$K$54,'инд.произ.'!$K$40,Лист3!$B$1:$B$2)</f>
        <v>7</v>
      </c>
      <c r="D4" s="21">
        <f>DGET('инд.доб.'!$I$40:$K$54,'инд.доб.'!$K$40,Лист3!$B$1:$B$2)</f>
        <v>4</v>
      </c>
      <c r="E4" s="121" t="str">
        <f>DGET('инд.обр.'!$I$40:$K$54,'инд.обр.'!$K$40,Лист3!$B$1:$B$2)</f>
        <v>8-9</v>
      </c>
      <c r="F4" s="21">
        <f>DGET('инд.газа'!$I$40:$K$54,'инд.газа'!$K$40,Лист3!$B$1:$B$2)</f>
        <v>3</v>
      </c>
    </row>
    <row r="5" spans="1:6" ht="18.75">
      <c r="A5" s="224" t="s">
        <v>16</v>
      </c>
      <c r="B5" s="16">
        <v>2011</v>
      </c>
      <c r="C5" s="8">
        <f>DGET('инд.произ.'!$C$40:$E$54,'инд.произ.'!$E$40,Лист3!$C$1:$C$2)</f>
        <v>7</v>
      </c>
      <c r="D5" s="8">
        <f>DGET('инд.доб.'!$C$40:$E$54,'инд.доб.'!$E$40,Лист3!$C$1:$C$2)</f>
        <v>2</v>
      </c>
      <c r="E5" s="123" t="str">
        <f>DGET('инд.обр.'!$C$40:$E$54,'инд.обр.'!$E$40,Лист3!$C$1:$C$2)</f>
        <v>9-10</v>
      </c>
      <c r="F5" s="123" t="str">
        <f>DGET('инд.газа'!$C$40:$E$54,'инд.газа'!$E$40,Лист3!$C$1:$C$2)</f>
        <v>9-10</v>
      </c>
    </row>
    <row r="6" spans="1:6" ht="18.75">
      <c r="A6" s="225"/>
      <c r="B6" s="20">
        <v>2010</v>
      </c>
      <c r="C6" s="21">
        <f>DGET('инд.произ.'!$I$40:$K$54,'инд.произ.'!$K$40,Лист3!$C$1:$C$2)</f>
        <v>5</v>
      </c>
      <c r="D6" s="21">
        <f>DGET('инд.доб.'!$I$40:$K$54,'инд.доб.'!$K$40,Лист3!$C$1:$C$2)</f>
        <v>14</v>
      </c>
      <c r="E6" s="21">
        <f>DGET('инд.обр.'!$I$40:$K$54,'инд.обр.'!$K$40,Лист3!$C$1:$C$2)</f>
        <v>6</v>
      </c>
      <c r="F6" s="221">
        <f>DGET('инд.газа'!$I$40:$K$54,'инд.газа'!$K$40,Лист3!$C$1:$C$2)</f>
        <v>5</v>
      </c>
    </row>
    <row r="7" spans="1:6" ht="18.75">
      <c r="A7" s="224" t="s">
        <v>11</v>
      </c>
      <c r="B7" s="16">
        <v>2011</v>
      </c>
      <c r="C7" s="119">
        <f>DGET('инд.произ.'!$C$40:$E$54,'инд.произ.'!$E$40,Лист3!$D$1:$D$2)</f>
        <v>13</v>
      </c>
      <c r="D7" s="8">
        <f>DGET('инд.доб.'!$C$40:$E$54,'инд.доб.'!$E$40,Лист3!$D$1:$D$2)</f>
        <v>1</v>
      </c>
      <c r="E7" s="8">
        <f>DGET('инд.обр.'!$C$40:$E$54,'инд.обр.'!$E$40,Лист3!$D$1:$D$2)</f>
        <v>13</v>
      </c>
      <c r="F7" s="8">
        <f>DGET('инд.газа'!$C$40:$E$54,'инд.газа'!$E$40,Лист3!$D$1:$D$2)</f>
        <v>1</v>
      </c>
    </row>
    <row r="8" spans="1:6" ht="18.75">
      <c r="A8" s="225"/>
      <c r="B8" s="20">
        <v>2010</v>
      </c>
      <c r="C8" s="21">
        <f>DGET('инд.произ.'!$I$40:$K$54,'инд.произ.'!$K$40,Лист3!$D$1:$D$2)</f>
        <v>2</v>
      </c>
      <c r="D8" s="21">
        <f>DGET('инд.доб.'!$I$40:$K$54,'инд.доб.'!$K$40,Лист3!$D$1:$D$2)</f>
        <v>2</v>
      </c>
      <c r="E8" s="21">
        <f>DGET('инд.обр.'!$I$40:$K$54,'инд.обр.'!$K$40,Лист3!$D$1:$D$2)</f>
        <v>5</v>
      </c>
      <c r="F8" s="21">
        <f>DGET('инд.газа'!$I$40:$K$54,'инд.газа'!$K$40,Лист3!$D$1:$D$2)</f>
        <v>8</v>
      </c>
    </row>
    <row r="9" spans="1:6" ht="18.75">
      <c r="A9" s="224" t="s">
        <v>5</v>
      </c>
      <c r="B9" s="16">
        <v>2011</v>
      </c>
      <c r="C9" s="8">
        <f>DGET('инд.произ.'!$C$40:$E$54,'инд.произ.'!$E$40,Лист3!$E$1:$E$2)</f>
        <v>12</v>
      </c>
      <c r="D9" s="8">
        <f>DGET('инд.доб.'!$C$40:$E$54,'инд.доб.'!$E$40,Лист3!$E$1:$E$2)</f>
        <v>11</v>
      </c>
      <c r="E9" s="8">
        <f>DGET('инд.обр.'!$C$40:$E$54,'инд.обр.'!$E$40,Лист3!$E$1:$E$2)</f>
        <v>7</v>
      </c>
      <c r="F9" s="8">
        <f>DGET('инд.газа'!$C$40:$E$54,'инд.газа'!$E$40,Лист3!$E$1:$E$2)</f>
        <v>6</v>
      </c>
    </row>
    <row r="10" spans="1:6" ht="18.75">
      <c r="A10" s="225"/>
      <c r="B10" s="20">
        <v>2010</v>
      </c>
      <c r="C10" s="21">
        <f>DGET('инд.произ.'!$I$40:$K$54,'инд.произ.'!$K$40,Лист3!$E$1:$E$2)</f>
        <v>13</v>
      </c>
      <c r="D10" s="21">
        <f>DGET('инд.доб.'!$I$40:$K$54,'инд.доб.'!$K$40,Лист3!$E$1:$E$2)</f>
        <v>12</v>
      </c>
      <c r="E10" s="121" t="str">
        <f>DGET('инд.обр.'!$I$40:$K$54,'инд.обр.'!$K$40,Лист3!$E$1:$E$2)</f>
        <v>8-9</v>
      </c>
      <c r="F10" s="21">
        <f>DGET('инд.газа'!$I$40:$K$54,'инд.газа'!$K$40,Лист3!$E$1:$E$2)</f>
        <v>2</v>
      </c>
    </row>
    <row r="11" spans="1:18" s="6" customFormat="1" ht="18.75">
      <c r="A11" s="226" t="s">
        <v>0</v>
      </c>
      <c r="B11" s="16">
        <v>2011</v>
      </c>
      <c r="C11" s="9">
        <f>DGET('инд.произ.'!$C$40:$E$54,'инд.произ.'!$E$40,Лист3!$F$1:$F$2)</f>
        <v>8</v>
      </c>
      <c r="D11" s="9">
        <f>DGET('инд.доб.'!$C$40:$E$54,'инд.доб.'!$E$40,Лист3!$F$1:$F$2)</f>
        <v>9</v>
      </c>
      <c r="E11" s="9">
        <f>DGET('инд.обр.'!$C$40:$E$54,'инд.обр.'!$E$40,Лист3!$F$1:$F$2)</f>
        <v>6</v>
      </c>
      <c r="F11" s="9">
        <f>DGET('инд.газа'!$C$40:$E$54,'инд.газа'!$E$40,Лист3!$F$1:$F$2)</f>
        <v>11</v>
      </c>
      <c r="M11" s="4"/>
      <c r="N11" s="4"/>
      <c r="O11" s="4"/>
      <c r="P11" s="4"/>
      <c r="Q11" s="4"/>
      <c r="R11" s="4"/>
    </row>
    <row r="12" spans="1:18" s="6" customFormat="1" ht="18.75">
      <c r="A12" s="227"/>
      <c r="B12" s="20">
        <v>2010</v>
      </c>
      <c r="C12" s="21">
        <f>DGET('инд.произ.'!$I$40:$K$54,'инд.произ.'!$K$40,Лист3!$F$1:$F$2)</f>
        <v>4</v>
      </c>
      <c r="D12" s="21">
        <f>DGET('инд.доб.'!$I$40:$K$54,'инд.доб.'!$K$40,Лист3!$F$1:$F$2)</f>
        <v>11</v>
      </c>
      <c r="E12" s="21">
        <f>DGET('инд.обр.'!$I$40:$K$54,'инд.обр.'!$K$40,Лист3!$F$1:$F$2)</f>
        <v>3</v>
      </c>
      <c r="F12" s="21">
        <f>DGET('инд.газа'!$I$40:$K$54,'инд.газа'!$K$40,Лист3!$F$1:$F$2)</f>
        <v>9</v>
      </c>
      <c r="M12" s="4"/>
      <c r="N12" s="4"/>
      <c r="O12" s="4"/>
      <c r="P12" s="4"/>
      <c r="Q12" s="4"/>
      <c r="R12" s="4"/>
    </row>
    <row r="13" spans="1:18" ht="18.75">
      <c r="A13" s="224" t="s">
        <v>3</v>
      </c>
      <c r="B13" s="16">
        <v>2011</v>
      </c>
      <c r="C13" s="8">
        <f>DGET('инд.произ.'!$C$40:$E$54,'инд.произ.'!$E$40,Лист3!$G$1:$G$2)</f>
        <v>2</v>
      </c>
      <c r="D13" s="8">
        <f>DGET('инд.доб.'!$C$40:$E$54,'инд.доб.'!$E$40,Лист3!$G$1:$G$2)</f>
        <v>14</v>
      </c>
      <c r="E13" s="8">
        <f>DGET('инд.обр.'!$C$40:$E$54,'инд.обр.'!$E$40,Лист3!$G$1:$G$2)</f>
        <v>3</v>
      </c>
      <c r="F13" s="8">
        <f>DGET('инд.газа'!$C$40:$E$54,'инд.газа'!$E$40,Лист3!$G$1:$G$2)</f>
        <v>8</v>
      </c>
      <c r="M13" s="5"/>
      <c r="N13" s="5"/>
      <c r="O13" s="5"/>
      <c r="P13" s="5"/>
      <c r="Q13" s="5"/>
      <c r="R13" s="5"/>
    </row>
    <row r="14" spans="1:18" ht="18.75">
      <c r="A14" s="225"/>
      <c r="B14" s="20">
        <v>2010</v>
      </c>
      <c r="C14" s="21">
        <f>DGET('инд.произ.'!$I$40:$K$54,'инд.произ.'!$K$40,Лист3!$G$1:$G$2)</f>
        <v>9</v>
      </c>
      <c r="D14" s="21">
        <f>DGET('инд.доб.'!$I$40:$K$54,'инд.доб.'!$K$40,Лист3!$G$1:$G$2)</f>
        <v>1</v>
      </c>
      <c r="E14" s="121" t="str">
        <f>DGET('инд.обр.'!$I$40:$K$54,'инд.обр.'!$K$40,Лист3!$G$1:$G$2)</f>
        <v>10-11</v>
      </c>
      <c r="F14" s="221">
        <f>DGET('инд.газа'!$I$40:$K$54,'инд.газа'!$K$40,Лист3!$G$1:$G$2)</f>
        <v>4</v>
      </c>
      <c r="M14" s="5"/>
      <c r="N14" s="5"/>
      <c r="O14" s="5"/>
      <c r="P14" s="5"/>
      <c r="Q14" s="5"/>
      <c r="R14" s="5"/>
    </row>
    <row r="15" spans="1:18" ht="18.75">
      <c r="A15" s="224" t="s">
        <v>13</v>
      </c>
      <c r="B15" s="16">
        <v>2011</v>
      </c>
      <c r="C15" s="119">
        <f>DGET('инд.произ.'!$C$40:$E$54,'инд.произ.'!$E$40,Лист3!$H$1:$H$2)</f>
        <v>10</v>
      </c>
      <c r="D15" s="8">
        <f>DGET('инд.доб.'!$C$40:$E$54,'инд.доб.'!$E$40,Лист3!$H$1:$H$2)</f>
        <v>6</v>
      </c>
      <c r="E15" s="123" t="str">
        <f>DGET('инд.обр.'!$C$40:$E$54,'инд.обр.'!$E$40,Лист3!$H$1:$H$2)</f>
        <v>9-10</v>
      </c>
      <c r="F15" s="8">
        <f>DGET('инд.газа'!$C$40:$E$54,'инд.газа'!$E$40,Лист3!$H$1:$H$2)</f>
        <v>12</v>
      </c>
      <c r="M15" s="5"/>
      <c r="N15" s="5"/>
      <c r="O15" s="5"/>
      <c r="P15" s="5"/>
      <c r="Q15" s="5"/>
      <c r="R15" s="5"/>
    </row>
    <row r="16" spans="1:18" ht="18.75">
      <c r="A16" s="225"/>
      <c r="B16" s="20">
        <v>2010</v>
      </c>
      <c r="C16" s="21">
        <f>DGET('инд.произ.'!$I$40:$K$54,'инд.произ.'!$K$40,Лист3!$H$1:$H$2)</f>
        <v>3</v>
      </c>
      <c r="D16" s="21">
        <f>DGET('инд.доб.'!$I$40:$K$54,'инд.доб.'!$K$40,Лист3!$H$1:$H$2)</f>
        <v>10</v>
      </c>
      <c r="E16" s="21">
        <f>DGET('инд.обр.'!$I$40:$K$54,'инд.обр.'!$K$40,Лист3!$H$1:$H$2)</f>
        <v>2</v>
      </c>
      <c r="F16" s="21">
        <f>DGET('инд.газа'!$I$40:$K$54,'инд.газа'!$K$40,Лист3!$H$1:$H$2)</f>
        <v>6</v>
      </c>
      <c r="M16" s="5"/>
      <c r="N16" s="5"/>
      <c r="O16" s="5"/>
      <c r="P16" s="5"/>
      <c r="Q16" s="5"/>
      <c r="R16" s="5"/>
    </row>
    <row r="17" spans="1:17" ht="18.75">
      <c r="A17" s="224" t="s">
        <v>6</v>
      </c>
      <c r="B17" s="16">
        <v>2011</v>
      </c>
      <c r="C17" s="8">
        <f>DGET('инд.произ.'!$C$40:$E$54,'инд.произ.'!$E$40,Лист3!$I$1:$I$2)</f>
        <v>4</v>
      </c>
      <c r="D17" s="8">
        <f>DGET('инд.доб.'!$C$40:$E$54,'инд.доб.'!$E$40,Лист3!$I$1:$I$2)</f>
        <v>12</v>
      </c>
      <c r="E17" s="8">
        <f>DGET('инд.обр.'!$C$40:$E$54,'инд.обр.'!$E$40,Лист3!$I$1:$I$2)</f>
        <v>4</v>
      </c>
      <c r="F17" s="8">
        <f>DGET('инд.газа'!$C$40:$E$54,'инд.газа'!$E$40,Лист3!$I$1:$I$2)</f>
        <v>14</v>
      </c>
      <c r="M17" s="4"/>
      <c r="N17" s="4"/>
      <c r="O17" s="4"/>
      <c r="P17" s="4"/>
      <c r="Q17" s="4"/>
    </row>
    <row r="18" spans="1:17" ht="18.75">
      <c r="A18" s="225"/>
      <c r="B18" s="20">
        <v>2010</v>
      </c>
      <c r="C18" s="21">
        <f>DGET('инд.произ.'!$I$40:$K$54,'инд.произ.'!$K$40,Лист3!$I$1:$I$2)</f>
        <v>14</v>
      </c>
      <c r="D18" s="21">
        <f>DGET('инд.доб.'!$I$40:$K$54,'инд.доб.'!$K$40,Лист3!$I$1:$I$2)</f>
        <v>8</v>
      </c>
      <c r="E18" s="21">
        <f>DGET('инд.обр.'!$I$40:$K$54,'инд.обр.'!$K$40,Лист3!$I$1:$I$2)</f>
        <v>12</v>
      </c>
      <c r="F18" s="21">
        <f>DGET('инд.газа'!$I$40:$K$54,'инд.газа'!$K$40,Лист3!$I$1:$I$2)</f>
        <v>13</v>
      </c>
      <c r="M18" s="4"/>
      <c r="N18" s="4"/>
      <c r="O18" s="4"/>
      <c r="P18" s="4"/>
      <c r="Q18" s="4"/>
    </row>
    <row r="19" spans="1:17" ht="18.75">
      <c r="A19" s="224" t="s">
        <v>7</v>
      </c>
      <c r="B19" s="16">
        <v>2011</v>
      </c>
      <c r="C19" s="8">
        <f>DGET('инд.произ.'!$C$40:$E$54,'инд.произ.'!$E$40,Лист3!$J$1:$J$2)</f>
        <v>9</v>
      </c>
      <c r="D19" s="8">
        <f>DGET('инд.доб.'!$C$40:$E$54,'инд.доб.'!$E$40,Лист3!$J$1:$J$2)</f>
        <v>3</v>
      </c>
      <c r="E19" s="119">
        <f>DGET('инд.обр.'!$C$40:$E$54,'инд.обр.'!$E$40,Лист3!$J$1:$J$2)</f>
        <v>12</v>
      </c>
      <c r="F19" s="8">
        <f>DGET('инд.газа'!$C$40:$E$54,'инд.газа'!$E$40,Лист3!$J$1:$J$2)</f>
        <v>13</v>
      </c>
      <c r="M19" s="5"/>
      <c r="N19" s="5"/>
      <c r="O19" s="5"/>
      <c r="P19" s="5"/>
      <c r="Q19" s="5"/>
    </row>
    <row r="20" spans="1:17" ht="18.75">
      <c r="A20" s="225"/>
      <c r="B20" s="20">
        <v>2010</v>
      </c>
      <c r="C20" s="21">
        <f>DGET('инд.произ.'!$I$40:$K$54,'инд.произ.'!$K$40,Лист3!$J$1:$J$2)</f>
        <v>6</v>
      </c>
      <c r="D20" s="21">
        <f>DGET('инд.доб.'!$I$40:$K$54,'инд.доб.'!$K$40,Лист3!$J$1:$J$2)</f>
        <v>5</v>
      </c>
      <c r="E20" s="21">
        <f>DGET('инд.обр.'!$I$40:$K$54,'инд.обр.'!$K$40,Лист3!$J$1:$J$2)</f>
        <v>7</v>
      </c>
      <c r="F20" s="221">
        <f>DGET('инд.газа'!$I$40:$K$54,'инд.газа'!$K$40,Лист3!$J$1:$J$2)</f>
        <v>10</v>
      </c>
      <c r="M20" s="5"/>
      <c r="N20" s="5"/>
      <c r="O20" s="5"/>
      <c r="P20" s="5"/>
      <c r="Q20" s="5"/>
    </row>
    <row r="21" spans="1:17" ht="18.75">
      <c r="A21" s="224" t="s">
        <v>2</v>
      </c>
      <c r="B21" s="16">
        <v>2011</v>
      </c>
      <c r="C21" s="8">
        <f>DGET('инд.произ.'!$C$40:$E$54,'инд.произ.'!$E$40,Лист3!$K$1:$K$2)</f>
        <v>14</v>
      </c>
      <c r="D21" s="8">
        <f>DGET('инд.доб.'!$C$40:$E$54,'инд.доб.'!$E$40,Лист3!$K$1:$K$2)</f>
        <v>7</v>
      </c>
      <c r="E21" s="8">
        <f>DGET('инд.обр.'!$C$40:$E$54,'инд.обр.'!$E$40,Лист3!$K$1:$K$2)</f>
        <v>14</v>
      </c>
      <c r="F21" s="123" t="str">
        <f>DGET('инд.газа'!$C$40:$E$54,'инд.газа'!$E$40,Лист3!$K$1:$K$2)</f>
        <v>9-10</v>
      </c>
      <c r="M21" s="5"/>
      <c r="N21" s="5"/>
      <c r="O21" s="5"/>
      <c r="P21" s="5"/>
      <c r="Q21" s="5"/>
    </row>
    <row r="22" spans="1:17" ht="18.75">
      <c r="A22" s="225"/>
      <c r="B22" s="20">
        <v>2010</v>
      </c>
      <c r="C22" s="21">
        <f>DGET('инд.произ.'!$I$40:$K$54,'инд.произ.'!$K$40,Лист3!$K$1:$K$2)</f>
        <v>12</v>
      </c>
      <c r="D22" s="21">
        <f>DGET('инд.доб.'!$I$40:$K$54,'инд.доб.'!$K$40,Лист3!$K$1:$K$2)</f>
        <v>6</v>
      </c>
      <c r="E22" s="21">
        <f>DGET('инд.обр.'!$I$40:$K$54,'инд.обр.'!$K$40,Лист3!$K$1:$K$2)</f>
        <v>14</v>
      </c>
      <c r="F22" s="21">
        <f>DGET('инд.газа'!$I$40:$K$54,'инд.газа'!$K$40,Лист3!$K$1:$K$2)</f>
        <v>1</v>
      </c>
      <c r="M22" s="5"/>
      <c r="N22" s="5"/>
      <c r="O22" s="5"/>
      <c r="P22" s="5"/>
      <c r="Q22" s="5"/>
    </row>
    <row r="23" spans="1:17" ht="18.75">
      <c r="A23" s="224" t="s">
        <v>10</v>
      </c>
      <c r="B23" s="16">
        <v>2011</v>
      </c>
      <c r="C23" s="8">
        <f>DGET('инд.произ.'!$C$40:$E$54,'инд.произ.'!$E$40,Лист3!$L$1:$L$2)</f>
        <v>1</v>
      </c>
      <c r="D23" s="8">
        <f>DGET('инд.доб.'!$C$40:$E$54,'инд.доб.'!$E$40,Лист3!$L$1:$L$2)</f>
        <v>13</v>
      </c>
      <c r="E23" s="8">
        <f>DGET('инд.обр.'!$C$40:$E$54,'инд.обр.'!$E$40,Лист3!$L$1:$L$2)</f>
        <v>1</v>
      </c>
      <c r="F23" s="8">
        <f>DGET('инд.газа'!$C$40:$E$54,'инд.газа'!$E$40,Лист3!$L$1:$L$2)</f>
        <v>2</v>
      </c>
      <c r="M23" s="5"/>
      <c r="N23" s="5"/>
      <c r="O23" s="5"/>
      <c r="P23" s="5"/>
      <c r="Q23" s="5"/>
    </row>
    <row r="24" spans="1:17" ht="18.75">
      <c r="A24" s="225"/>
      <c r="B24" s="20">
        <v>2010</v>
      </c>
      <c r="C24" s="21">
        <f>DGET('инд.произ.'!$I$40:$K$54,'инд.произ.'!$K$40,Лист3!$L$1:$L$2)</f>
        <v>10</v>
      </c>
      <c r="D24" s="21">
        <f>DGET('инд.доб.'!$I$40:$K$54,'инд.доб.'!$K$40,Лист3!$L$1:$L$2)</f>
        <v>3</v>
      </c>
      <c r="E24" s="21">
        <f>DGET('инд.обр.'!$I$40:$K$54,'инд.обр.'!$K$40,Лист3!$L$1:$L$2)</f>
        <v>13</v>
      </c>
      <c r="F24" s="21">
        <f>DGET('инд.газа'!$I$40:$K$54,'инд.газа'!$K$40,Лист3!$L$1:$L$2)</f>
        <v>14</v>
      </c>
      <c r="M24" s="5"/>
      <c r="N24" s="5"/>
      <c r="O24" s="5"/>
      <c r="P24" s="5"/>
      <c r="Q24" s="5"/>
    </row>
    <row r="25" spans="1:17" ht="18.75">
      <c r="A25" s="224" t="s">
        <v>4</v>
      </c>
      <c r="B25" s="16">
        <v>2011</v>
      </c>
      <c r="C25" s="8">
        <f>DGET('инд.произ.'!$C$40:$E$54,'инд.произ.'!$E$40,Лист3!$M$1:$M$2)</f>
        <v>6</v>
      </c>
      <c r="D25" s="8">
        <f>DGET('инд.доб.'!$C$40:$E$54,'инд.доб.'!$E$40,Лист3!$M$1:$M$2)</f>
        <v>8</v>
      </c>
      <c r="E25" s="8">
        <f>DGET('инд.обр.'!$C$40:$E$54,'инд.обр.'!$E$40,Лист3!$M$1:$M$2)</f>
        <v>5</v>
      </c>
      <c r="F25" s="8">
        <f>DGET('инд.газа'!$C$40:$E$54,'инд.газа'!$E$40,Лист3!$M$1:$M$2)</f>
        <v>3</v>
      </c>
      <c r="M25" s="5"/>
      <c r="N25" s="5"/>
      <c r="O25" s="5"/>
      <c r="P25" s="5"/>
      <c r="Q25" s="5"/>
    </row>
    <row r="26" spans="1:17" ht="18.75">
      <c r="A26" s="225"/>
      <c r="B26" s="20">
        <v>2010</v>
      </c>
      <c r="C26" s="21">
        <f>DGET('инд.произ.'!$I$40:$K$54,'инд.произ.'!$K$40,Лист3!$M$1:$M$2)</f>
        <v>8</v>
      </c>
      <c r="D26" s="21">
        <f>DGET('инд.доб.'!$I$40:$K$54,'инд.доб.'!$K$40,Лист3!$M$1:$M$2)</f>
        <v>9</v>
      </c>
      <c r="E26" s="21">
        <f>DGET('инд.обр.'!$I$40:$K$54,'инд.обр.'!$K$40,Лист3!$M$1:$M$2)</f>
        <v>4</v>
      </c>
      <c r="F26" s="21">
        <f>DGET('инд.газа'!$I$40:$K$54,'инд.газа'!$K$40,Лист3!$M$1:$M$2)</f>
        <v>12</v>
      </c>
      <c r="M26" s="5"/>
      <c r="N26" s="5"/>
      <c r="O26" s="5"/>
      <c r="P26" s="5"/>
      <c r="Q26" s="5"/>
    </row>
    <row r="27" spans="1:17" ht="18.75">
      <c r="A27" s="224" t="s">
        <v>8</v>
      </c>
      <c r="B27" s="16">
        <v>2011</v>
      </c>
      <c r="C27" s="8">
        <f>DGET('инд.произ.'!$C$40:$E$54,'инд.произ.'!$E$40,Лист3!$N$1:$N$2)</f>
        <v>3</v>
      </c>
      <c r="D27" s="8">
        <f>DGET('инд.доб.'!$C$40:$E$54,'инд.доб.'!$E$40,Лист3!$N$1:$N$2)</f>
        <v>5</v>
      </c>
      <c r="E27" s="8">
        <f>DGET('инд.обр.'!$C$40:$E$54,'инд.обр.'!$E$40,Лист3!$N$1:$N$2)</f>
        <v>2</v>
      </c>
      <c r="F27" s="8">
        <f>DGET('инд.газа'!$C$40:$E$54,'инд.газа'!$E$40,Лист3!$N$1:$N$2)</f>
        <v>5</v>
      </c>
      <c r="M27" s="5"/>
      <c r="N27" s="5"/>
      <c r="O27" s="5"/>
      <c r="P27" s="5"/>
      <c r="Q27" s="5"/>
    </row>
    <row r="28" spans="1:17" ht="18.75">
      <c r="A28" s="225"/>
      <c r="B28" s="20">
        <v>2010</v>
      </c>
      <c r="C28" s="21">
        <f>DGET('инд.произ.'!$I$40:$K$54,'инд.произ.'!$K$40,Лист3!$N$1:$N$2)</f>
        <v>11</v>
      </c>
      <c r="D28" s="21">
        <f>DGET('инд.доб.'!$I$40:$K$54,'инд.доб.'!$K$40,Лист3!$N$1:$N$2)</f>
        <v>13</v>
      </c>
      <c r="E28" s="121" t="str">
        <f>DGET('инд.обр.'!$I$40:$K$54,'инд.обр.'!$K$40,Лист3!$N$1:$N$2)</f>
        <v>10-11</v>
      </c>
      <c r="F28" s="21">
        <f>DGET('инд.газа'!$I$40:$K$54,'инд.газа'!$K$40,Лист3!$N$1:$N$2)</f>
        <v>11</v>
      </c>
      <c r="M28" s="5"/>
      <c r="N28" s="5"/>
      <c r="O28" s="5"/>
      <c r="P28" s="5"/>
      <c r="Q28" s="5"/>
    </row>
    <row r="29" spans="1:17" ht="18.75">
      <c r="A29" s="224" t="s">
        <v>9</v>
      </c>
      <c r="B29" s="16">
        <v>2011</v>
      </c>
      <c r="C29" s="8">
        <f>DGET('инд.произ.'!$C$40:$E$54,'инд.произ.'!$E$40,Лист3!$O$1:$O$2)</f>
        <v>11</v>
      </c>
      <c r="D29" s="8">
        <f>DGET('инд.доб.'!$C$40:$E$54,'инд.доб.'!$E$40,Лист3!$O$1:$O$2)</f>
        <v>10</v>
      </c>
      <c r="E29" s="8">
        <f>DGET('инд.обр.'!$C$40:$E$54,'инд.обр.'!$E$40,Лист3!$O$1:$O$2)</f>
        <v>11</v>
      </c>
      <c r="F29" s="8">
        <f>DGET('инд.газа'!$C$40:$E$54,'инд.газа'!$E$40,Лист3!$O$1:$O$2)</f>
        <v>7</v>
      </c>
      <c r="M29" s="5"/>
      <c r="N29" s="5"/>
      <c r="O29" s="5"/>
      <c r="P29" s="5"/>
      <c r="Q29" s="5"/>
    </row>
    <row r="30" spans="1:14" ht="18.75">
      <c r="A30" s="225"/>
      <c r="B30" s="20">
        <v>2010</v>
      </c>
      <c r="C30" s="21">
        <f>DGET('инд.произ.'!$I$40:$K$54,'инд.произ.'!$K$40,Лист3!$O$1:$O$2)</f>
        <v>1</v>
      </c>
      <c r="D30" s="21">
        <f>DGET('инд.доб.'!$I$40:$K$54,'инд.доб.'!$K$40,Лист3!$O$1:$O$2)</f>
        <v>7</v>
      </c>
      <c r="E30" s="21">
        <f>DGET('инд.обр.'!$I$40:$K$54,'инд.обр.'!$K$40,Лист3!$O$1:$O$2)</f>
        <v>1</v>
      </c>
      <c r="F30" s="221">
        <f>DGET('инд.газа'!$I$40:$K$54,'инд.газа'!$K$40,Лист3!$O$1:$O$2)</f>
        <v>7</v>
      </c>
      <c r="M30" s="4"/>
      <c r="N30" s="4"/>
    </row>
    <row r="31" spans="1:14" ht="15.75">
      <c r="A31" s="122" t="s">
        <v>76</v>
      </c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:F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firstPageNumber="8" useFirstPageNumber="1" horizontalDpi="600" verticalDpi="600" orientation="portrait" paperSize="9" r:id="rId2"/>
  <headerFooter alignWithMargins="0">
    <oddHeader>&amp;R
8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C13">
      <selection activeCell="E52" sqref="E52"/>
    </sheetView>
  </sheetViews>
  <sheetFormatPr defaultColWidth="9.33203125" defaultRowHeight="12.75"/>
  <cols>
    <col min="1" max="1" width="4" style="57" customWidth="1"/>
    <col min="2" max="2" width="6" style="57" customWidth="1"/>
    <col min="3" max="3" width="21.16015625" style="57" customWidth="1"/>
    <col min="4" max="4" width="20.33203125" style="57" customWidth="1"/>
    <col min="5" max="5" width="20.16015625" style="57" customWidth="1"/>
    <col min="6" max="6" width="19.33203125" style="57" customWidth="1"/>
    <col min="7" max="7" width="9.33203125" style="57" customWidth="1"/>
    <col min="8" max="8" width="6.5" style="57" customWidth="1"/>
    <col min="9" max="9" width="24.66015625" style="57" customWidth="1"/>
    <col min="10" max="16384" width="9.33203125" style="57" customWidth="1"/>
  </cols>
  <sheetData>
    <row r="1" spans="1:14" ht="33.75" customHeight="1">
      <c r="A1" s="235" t="s">
        <v>55</v>
      </c>
      <c r="B1" s="235"/>
      <c r="C1" s="235"/>
      <c r="D1" s="235"/>
      <c r="E1" s="235"/>
      <c r="F1" s="235"/>
      <c r="G1" s="235"/>
      <c r="H1" s="235"/>
      <c r="I1" s="67"/>
      <c r="J1" s="67"/>
      <c r="K1" s="67"/>
      <c r="L1" s="67"/>
      <c r="M1" s="68"/>
      <c r="N1" s="68"/>
    </row>
    <row r="2" spans="1:6" ht="67.5" customHeight="1">
      <c r="A2" s="69"/>
      <c r="B2" s="69"/>
      <c r="C2" s="87"/>
      <c r="D2" s="88" t="s">
        <v>88</v>
      </c>
      <c r="E2" s="88" t="s">
        <v>89</v>
      </c>
      <c r="F2" s="71" t="s">
        <v>17</v>
      </c>
    </row>
    <row r="3" spans="3:6" ht="19.5" customHeight="1">
      <c r="C3" s="109" t="s">
        <v>1</v>
      </c>
      <c r="D3" s="28">
        <v>88</v>
      </c>
      <c r="E3" s="188">
        <v>89.9</v>
      </c>
      <c r="F3" s="130">
        <f aca="true" t="shared" si="0" ref="F3:F16">D3-E3</f>
        <v>-1.9000000000000057</v>
      </c>
    </row>
    <row r="4" spans="3:6" ht="19.5" customHeight="1">
      <c r="C4" s="109" t="s">
        <v>16</v>
      </c>
      <c r="D4" s="28">
        <v>94.3</v>
      </c>
      <c r="E4" s="188">
        <v>91.3</v>
      </c>
      <c r="F4" s="130">
        <f t="shared" si="0"/>
        <v>3</v>
      </c>
    </row>
    <row r="5" spans="3:6" ht="19.5" customHeight="1">
      <c r="C5" s="109" t="s">
        <v>11</v>
      </c>
      <c r="D5" s="28">
        <v>101.1</v>
      </c>
      <c r="E5" s="188">
        <v>99.2</v>
      </c>
      <c r="F5" s="130">
        <f t="shared" si="0"/>
        <v>1.8999999999999915</v>
      </c>
    </row>
    <row r="6" spans="3:6" ht="19.5" customHeight="1">
      <c r="C6" s="109" t="s">
        <v>5</v>
      </c>
      <c r="D6" s="28">
        <v>96.1</v>
      </c>
      <c r="E6" s="189">
        <v>100.4</v>
      </c>
      <c r="F6" s="130">
        <f t="shared" si="0"/>
        <v>-4.300000000000011</v>
      </c>
    </row>
    <row r="7" spans="3:6" ht="19.5" customHeight="1">
      <c r="C7" s="127" t="s">
        <v>0</v>
      </c>
      <c r="D7" s="186">
        <v>95</v>
      </c>
      <c r="E7" s="190">
        <v>97.2</v>
      </c>
      <c r="F7" s="135">
        <f t="shared" si="0"/>
        <v>-2.200000000000003</v>
      </c>
    </row>
    <row r="8" spans="3:6" ht="19.5" customHeight="1">
      <c r="C8" s="109" t="s">
        <v>3</v>
      </c>
      <c r="D8" s="28">
        <v>98.9</v>
      </c>
      <c r="E8" s="188">
        <v>97.5</v>
      </c>
      <c r="F8" s="130">
        <f t="shared" si="0"/>
        <v>1.4000000000000057</v>
      </c>
    </row>
    <row r="9" spans="3:6" ht="19.5" customHeight="1">
      <c r="C9" s="109" t="s">
        <v>13</v>
      </c>
      <c r="D9" s="28">
        <v>97.2</v>
      </c>
      <c r="E9" s="188">
        <v>96.3</v>
      </c>
      <c r="F9" s="130">
        <f t="shared" si="0"/>
        <v>0.9000000000000057</v>
      </c>
    </row>
    <row r="10" spans="3:6" ht="19.5" customHeight="1">
      <c r="C10" s="109" t="s">
        <v>49</v>
      </c>
      <c r="D10" s="147">
        <v>94.3</v>
      </c>
      <c r="E10" s="188">
        <v>95.4</v>
      </c>
      <c r="F10" s="130">
        <f t="shared" si="0"/>
        <v>-1.1000000000000085</v>
      </c>
    </row>
    <row r="11" spans="3:6" ht="19.5" customHeight="1">
      <c r="C11" s="109" t="s">
        <v>50</v>
      </c>
      <c r="D11" s="28">
        <v>96.9</v>
      </c>
      <c r="E11" s="189">
        <v>98.9</v>
      </c>
      <c r="F11" s="130">
        <f t="shared" si="0"/>
        <v>-2</v>
      </c>
    </row>
    <row r="12" spans="3:6" ht="19.5" customHeight="1">
      <c r="C12" s="109" t="s">
        <v>51</v>
      </c>
      <c r="D12" s="28">
        <v>95.6</v>
      </c>
      <c r="E12" s="188">
        <v>91.3</v>
      </c>
      <c r="F12" s="130">
        <f t="shared" si="0"/>
        <v>4.299999999999997</v>
      </c>
    </row>
    <row r="13" spans="3:6" ht="19.5" customHeight="1">
      <c r="C13" s="109" t="s">
        <v>52</v>
      </c>
      <c r="D13" s="28">
        <v>100.8</v>
      </c>
      <c r="E13" s="188">
        <v>94.9</v>
      </c>
      <c r="F13" s="130">
        <f t="shared" si="0"/>
        <v>5.8999999999999915</v>
      </c>
    </row>
    <row r="14" spans="3:6" ht="19.5" customHeight="1">
      <c r="C14" s="109" t="s">
        <v>53</v>
      </c>
      <c r="D14" s="28">
        <v>107.5</v>
      </c>
      <c r="E14" s="189">
        <v>99.6</v>
      </c>
      <c r="F14" s="130">
        <f t="shared" si="0"/>
        <v>7.900000000000006</v>
      </c>
    </row>
    <row r="15" spans="3:6" ht="19.5" customHeight="1">
      <c r="C15" s="109" t="s">
        <v>8</v>
      </c>
      <c r="D15" s="28">
        <v>101.2</v>
      </c>
      <c r="E15" s="188">
        <v>99.2</v>
      </c>
      <c r="F15" s="130">
        <f t="shared" si="0"/>
        <v>2</v>
      </c>
    </row>
    <row r="16" spans="3:6" ht="19.5" customHeight="1">
      <c r="C16" s="109" t="s">
        <v>54</v>
      </c>
      <c r="D16" s="28">
        <v>98.8</v>
      </c>
      <c r="E16" s="189">
        <v>103</v>
      </c>
      <c r="F16" s="130">
        <f t="shared" si="0"/>
        <v>-4.200000000000003</v>
      </c>
    </row>
    <row r="17" spans="3:6" ht="19.5" customHeight="1">
      <c r="C17" s="143"/>
      <c r="D17" s="143"/>
      <c r="E17" s="143"/>
      <c r="F17" s="14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79"/>
    </row>
    <row r="25" ht="19.5" customHeight="1">
      <c r="K25" s="79"/>
    </row>
    <row r="26" ht="19.5" customHeight="1">
      <c r="K26" s="79"/>
    </row>
    <row r="27" ht="19.5" customHeight="1">
      <c r="K27" s="80"/>
    </row>
    <row r="28" ht="19.5" customHeight="1">
      <c r="K28" s="79"/>
    </row>
    <row r="29" ht="19.5" customHeight="1">
      <c r="K29" s="79"/>
    </row>
    <row r="30" ht="19.5" customHeight="1">
      <c r="K30" s="79"/>
    </row>
    <row r="31" ht="19.5" customHeight="1">
      <c r="K31" s="79"/>
    </row>
    <row r="32" ht="19.5" customHeight="1">
      <c r="K32" s="79"/>
    </row>
    <row r="33" ht="19.5" customHeight="1">
      <c r="K33" s="79"/>
    </row>
    <row r="34" ht="19.5" customHeight="1">
      <c r="K34" s="79"/>
    </row>
    <row r="35" ht="19.5" customHeight="1">
      <c r="K35" s="79"/>
    </row>
    <row r="36" ht="19.5" customHeight="1">
      <c r="K36" s="79"/>
    </row>
    <row r="37" ht="19.5" customHeight="1">
      <c r="K37" s="79"/>
    </row>
    <row r="38" ht="19.5" customHeight="1">
      <c r="C38" s="57" t="s">
        <v>64</v>
      </c>
    </row>
    <row r="39" spans="4:10" ht="19.5" customHeight="1">
      <c r="D39" s="57">
        <v>2011</v>
      </c>
      <c r="G39" s="57">
        <v>2011</v>
      </c>
      <c r="J39" s="57">
        <v>2010</v>
      </c>
    </row>
    <row r="40" spans="3:11" ht="18.75" customHeight="1">
      <c r="C40" s="57" t="s">
        <v>14</v>
      </c>
      <c r="D40" s="57" t="s">
        <v>61</v>
      </c>
      <c r="E40" s="73" t="s">
        <v>15</v>
      </c>
      <c r="G40" s="57" t="s">
        <v>61</v>
      </c>
      <c r="H40" s="57" t="s">
        <v>12</v>
      </c>
      <c r="I40" s="57" t="s">
        <v>14</v>
      </c>
      <c r="J40" s="57" t="s">
        <v>61</v>
      </c>
      <c r="K40" s="57" t="s">
        <v>15</v>
      </c>
    </row>
    <row r="41" spans="3:11" ht="15.75">
      <c r="C41" s="109" t="s">
        <v>53</v>
      </c>
      <c r="D41" s="28">
        <v>107.5</v>
      </c>
      <c r="E41" s="138">
        <v>1</v>
      </c>
      <c r="F41" s="109" t="s">
        <v>53</v>
      </c>
      <c r="G41" s="28">
        <v>107.5</v>
      </c>
      <c r="H41" s="57">
        <v>99.3</v>
      </c>
      <c r="I41" s="109" t="s">
        <v>54</v>
      </c>
      <c r="J41" s="149">
        <v>103</v>
      </c>
      <c r="K41" s="150">
        <v>1</v>
      </c>
    </row>
    <row r="42" spans="3:11" ht="15.75">
      <c r="C42" s="109" t="s">
        <v>8</v>
      </c>
      <c r="D42" s="28">
        <v>101.2</v>
      </c>
      <c r="E42" s="138">
        <v>2</v>
      </c>
      <c r="F42" s="109" t="s">
        <v>8</v>
      </c>
      <c r="G42" s="28">
        <v>101.2</v>
      </c>
      <c r="H42" s="57">
        <v>99.3</v>
      </c>
      <c r="I42" s="109" t="s">
        <v>5</v>
      </c>
      <c r="J42" s="149">
        <v>100.4</v>
      </c>
      <c r="K42" s="150">
        <v>2</v>
      </c>
    </row>
    <row r="43" spans="3:11" ht="15.75">
      <c r="C43" s="109" t="s">
        <v>11</v>
      </c>
      <c r="D43" s="28">
        <v>101.1</v>
      </c>
      <c r="E43" s="138">
        <v>3</v>
      </c>
      <c r="F43" s="109" t="s">
        <v>11</v>
      </c>
      <c r="G43" s="28">
        <v>101.1</v>
      </c>
      <c r="H43" s="57">
        <v>99.3</v>
      </c>
      <c r="I43" s="109" t="s">
        <v>53</v>
      </c>
      <c r="J43" s="149">
        <v>99.6</v>
      </c>
      <c r="K43" s="57">
        <v>3</v>
      </c>
    </row>
    <row r="44" spans="3:11" ht="15.75">
      <c r="C44" s="109" t="s">
        <v>52</v>
      </c>
      <c r="D44" s="28">
        <v>100.8</v>
      </c>
      <c r="E44" s="138">
        <v>4</v>
      </c>
      <c r="F44" s="109" t="s">
        <v>52</v>
      </c>
      <c r="G44" s="28">
        <v>100.8</v>
      </c>
      <c r="H44" s="57">
        <v>99.3</v>
      </c>
      <c r="I44" s="109" t="s">
        <v>11</v>
      </c>
      <c r="J44" s="148">
        <v>99.2</v>
      </c>
      <c r="K44" s="204" t="s">
        <v>132</v>
      </c>
    </row>
    <row r="45" spans="3:11" ht="15.75">
      <c r="C45" s="109" t="s">
        <v>3</v>
      </c>
      <c r="D45" s="28">
        <v>98.9</v>
      </c>
      <c r="E45" s="138">
        <v>5</v>
      </c>
      <c r="F45" s="109" t="s">
        <v>3</v>
      </c>
      <c r="G45" s="28">
        <v>98.9</v>
      </c>
      <c r="H45" s="57">
        <v>99.3</v>
      </c>
      <c r="I45" s="109" t="s">
        <v>8</v>
      </c>
      <c r="J45" s="148">
        <v>99.2</v>
      </c>
      <c r="K45" s="204" t="s">
        <v>132</v>
      </c>
    </row>
    <row r="46" spans="3:11" ht="15.75">
      <c r="C46" s="109" t="s">
        <v>54</v>
      </c>
      <c r="D46" s="28">
        <v>98.8</v>
      </c>
      <c r="E46" s="138">
        <v>6</v>
      </c>
      <c r="F46" s="109" t="s">
        <v>54</v>
      </c>
      <c r="G46" s="28">
        <v>98.8</v>
      </c>
      <c r="H46" s="57">
        <v>99.3</v>
      </c>
      <c r="I46" s="109" t="s">
        <v>50</v>
      </c>
      <c r="J46" s="149">
        <v>98.9</v>
      </c>
      <c r="K46" s="57">
        <v>6</v>
      </c>
    </row>
    <row r="47" spans="3:11" ht="15.75">
      <c r="C47" s="109" t="s">
        <v>13</v>
      </c>
      <c r="D47" s="28">
        <v>97.2</v>
      </c>
      <c r="E47" s="138">
        <v>7</v>
      </c>
      <c r="F47" s="109" t="s">
        <v>13</v>
      </c>
      <c r="G47" s="28">
        <v>97.2</v>
      </c>
      <c r="H47" s="57">
        <v>99.3</v>
      </c>
      <c r="I47" s="109" t="s">
        <v>3</v>
      </c>
      <c r="J47" s="148">
        <v>97.5</v>
      </c>
      <c r="K47" s="57">
        <v>7</v>
      </c>
    </row>
    <row r="48" spans="3:11" ht="15.75">
      <c r="C48" s="109" t="s">
        <v>50</v>
      </c>
      <c r="D48" s="28">
        <v>96.9</v>
      </c>
      <c r="E48" s="138">
        <v>8</v>
      </c>
      <c r="F48" s="109" t="s">
        <v>50</v>
      </c>
      <c r="G48" s="28">
        <v>96.9</v>
      </c>
      <c r="H48" s="57">
        <v>99.3</v>
      </c>
      <c r="I48" s="127" t="s">
        <v>0</v>
      </c>
      <c r="J48" s="148">
        <v>97.2</v>
      </c>
      <c r="K48" s="57">
        <v>8</v>
      </c>
    </row>
    <row r="49" spans="3:11" ht="15.75">
      <c r="C49" s="109" t="s">
        <v>5</v>
      </c>
      <c r="D49" s="28">
        <v>96.1</v>
      </c>
      <c r="E49" s="138">
        <v>9</v>
      </c>
      <c r="F49" s="109" t="s">
        <v>5</v>
      </c>
      <c r="G49" s="28">
        <v>96.1</v>
      </c>
      <c r="H49" s="57">
        <v>99.3</v>
      </c>
      <c r="I49" s="109" t="s">
        <v>13</v>
      </c>
      <c r="J49" s="148">
        <v>96.3</v>
      </c>
      <c r="K49" s="57">
        <v>9</v>
      </c>
    </row>
    <row r="50" spans="3:11" ht="15.75">
      <c r="C50" s="109" t="s">
        <v>51</v>
      </c>
      <c r="D50" s="28">
        <v>95.6</v>
      </c>
      <c r="E50" s="138">
        <v>10</v>
      </c>
      <c r="F50" s="109" t="s">
        <v>51</v>
      </c>
      <c r="G50" s="28">
        <v>95.6</v>
      </c>
      <c r="H50" s="57">
        <v>99.3</v>
      </c>
      <c r="I50" s="109" t="s">
        <v>49</v>
      </c>
      <c r="J50" s="148">
        <v>95.4</v>
      </c>
      <c r="K50" s="57">
        <v>10</v>
      </c>
    </row>
    <row r="51" spans="3:11" ht="15.75">
      <c r="C51" s="127" t="s">
        <v>0</v>
      </c>
      <c r="D51" s="28">
        <v>95</v>
      </c>
      <c r="E51" s="138">
        <v>11</v>
      </c>
      <c r="F51" s="127" t="s">
        <v>0</v>
      </c>
      <c r="G51" s="28">
        <v>95</v>
      </c>
      <c r="H51" s="57">
        <v>99.3</v>
      </c>
      <c r="I51" s="109" t="s">
        <v>52</v>
      </c>
      <c r="J51" s="148">
        <v>94.9</v>
      </c>
      <c r="K51" s="57">
        <v>11</v>
      </c>
    </row>
    <row r="52" spans="3:11" ht="15.75">
      <c r="C52" s="109" t="s">
        <v>16</v>
      </c>
      <c r="D52" s="28">
        <v>94.3</v>
      </c>
      <c r="E52" s="204" t="s">
        <v>77</v>
      </c>
      <c r="F52" s="109" t="s">
        <v>16</v>
      </c>
      <c r="G52" s="28">
        <v>94.3</v>
      </c>
      <c r="H52" s="57">
        <v>99.3</v>
      </c>
      <c r="I52" s="109" t="s">
        <v>16</v>
      </c>
      <c r="J52" s="148">
        <v>91.3</v>
      </c>
      <c r="K52" s="204" t="s">
        <v>77</v>
      </c>
    </row>
    <row r="53" spans="3:11" ht="15.75">
      <c r="C53" s="109" t="s">
        <v>49</v>
      </c>
      <c r="D53" s="147">
        <v>94.3</v>
      </c>
      <c r="E53" s="204" t="s">
        <v>77</v>
      </c>
      <c r="F53" s="109" t="s">
        <v>49</v>
      </c>
      <c r="G53" s="147">
        <v>94.3</v>
      </c>
      <c r="H53" s="57">
        <v>99.3</v>
      </c>
      <c r="I53" s="109" t="s">
        <v>51</v>
      </c>
      <c r="J53" s="148">
        <v>91.3</v>
      </c>
      <c r="K53" s="204" t="s">
        <v>77</v>
      </c>
    </row>
    <row r="54" spans="3:11" ht="15.75">
      <c r="C54" s="109" t="s">
        <v>1</v>
      </c>
      <c r="D54" s="28">
        <v>88</v>
      </c>
      <c r="E54" s="138">
        <v>14</v>
      </c>
      <c r="F54" s="109" t="s">
        <v>1</v>
      </c>
      <c r="G54" s="28">
        <v>88</v>
      </c>
      <c r="H54" s="57">
        <v>99.3</v>
      </c>
      <c r="I54" s="109" t="s">
        <v>1</v>
      </c>
      <c r="J54" s="148">
        <v>89.9</v>
      </c>
      <c r="K54" s="57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Header>&amp;R
17</oddHead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C13">
      <selection activeCell="E49" sqref="E49"/>
    </sheetView>
  </sheetViews>
  <sheetFormatPr defaultColWidth="9.33203125" defaultRowHeight="12.75"/>
  <cols>
    <col min="1" max="1" width="4" style="57" customWidth="1"/>
    <col min="2" max="2" width="6" style="57" customWidth="1"/>
    <col min="3" max="3" width="21.16015625" style="57" customWidth="1"/>
    <col min="4" max="4" width="19.33203125" style="57" customWidth="1"/>
    <col min="5" max="5" width="19.5" style="57" customWidth="1"/>
    <col min="6" max="6" width="17.66015625" style="57" customWidth="1"/>
    <col min="7" max="7" width="8.5" style="57" customWidth="1"/>
    <col min="8" max="8" width="6.5" style="57" customWidth="1"/>
    <col min="9" max="9" width="24.66015625" style="57" customWidth="1"/>
    <col min="10" max="16384" width="9.33203125" style="57" customWidth="1"/>
  </cols>
  <sheetData>
    <row r="1" spans="1:14" ht="19.5" customHeight="1">
      <c r="A1" s="235" t="s">
        <v>48</v>
      </c>
      <c r="B1" s="235"/>
      <c r="C1" s="235"/>
      <c r="D1" s="235"/>
      <c r="E1" s="235"/>
      <c r="F1" s="235"/>
      <c r="G1" s="235"/>
      <c r="H1" s="235"/>
      <c r="I1" s="67"/>
      <c r="J1" s="67"/>
      <c r="K1" s="67"/>
      <c r="L1" s="67"/>
      <c r="M1" s="68"/>
      <c r="N1" s="68"/>
    </row>
    <row r="2" spans="1:6" ht="63" customHeight="1">
      <c r="A2" s="69"/>
      <c r="B2" s="69"/>
      <c r="C2" s="87"/>
      <c r="D2" s="88" t="s">
        <v>90</v>
      </c>
      <c r="E2" s="88" t="s">
        <v>89</v>
      </c>
      <c r="F2" s="71" t="s">
        <v>17</v>
      </c>
    </row>
    <row r="3" spans="3:6" ht="19.5" customHeight="1">
      <c r="C3" s="109" t="s">
        <v>1</v>
      </c>
      <c r="D3" s="28">
        <v>67.1</v>
      </c>
      <c r="E3" s="188">
        <v>91.7</v>
      </c>
      <c r="F3" s="130">
        <f aca="true" t="shared" si="0" ref="F3:F16">D3-E3</f>
        <v>-24.60000000000001</v>
      </c>
    </row>
    <row r="4" spans="3:6" ht="19.5" customHeight="1">
      <c r="C4" s="109" t="s">
        <v>16</v>
      </c>
      <c r="D4" s="28">
        <v>115.8</v>
      </c>
      <c r="E4" s="188">
        <v>103.3</v>
      </c>
      <c r="F4" s="130">
        <f t="shared" si="0"/>
        <v>12.5</v>
      </c>
    </row>
    <row r="5" spans="3:6" ht="19.5" customHeight="1">
      <c r="C5" s="109" t="s">
        <v>11</v>
      </c>
      <c r="D5" s="28">
        <v>100</v>
      </c>
      <c r="E5" s="188">
        <v>107.1</v>
      </c>
      <c r="F5" s="130">
        <f t="shared" si="0"/>
        <v>-7.099999999999994</v>
      </c>
    </row>
    <row r="6" spans="3:6" ht="19.5" customHeight="1">
      <c r="C6" s="109" t="s">
        <v>5</v>
      </c>
      <c r="D6" s="28">
        <v>87.7</v>
      </c>
      <c r="E6" s="189">
        <v>98.3</v>
      </c>
      <c r="F6" s="130">
        <f t="shared" si="0"/>
        <v>-10.599999999999994</v>
      </c>
    </row>
    <row r="7" spans="3:6" ht="19.5" customHeight="1">
      <c r="C7" s="127" t="s">
        <v>0</v>
      </c>
      <c r="D7" s="186">
        <v>95.3</v>
      </c>
      <c r="E7" s="190">
        <v>98.7</v>
      </c>
      <c r="F7" s="135">
        <f t="shared" si="0"/>
        <v>-3.4000000000000057</v>
      </c>
    </row>
    <row r="8" spans="3:6" ht="19.5" customHeight="1">
      <c r="C8" s="109" t="s">
        <v>3</v>
      </c>
      <c r="D8" s="28">
        <v>90.7</v>
      </c>
      <c r="E8" s="188">
        <v>104.8</v>
      </c>
      <c r="F8" s="130">
        <f t="shared" si="0"/>
        <v>-14.099999999999994</v>
      </c>
    </row>
    <row r="9" spans="3:6" ht="19.5" customHeight="1">
      <c r="C9" s="109" t="s">
        <v>13</v>
      </c>
      <c r="D9" s="28">
        <v>105.6</v>
      </c>
      <c r="E9" s="188">
        <v>96.3</v>
      </c>
      <c r="F9" s="130">
        <f t="shared" si="0"/>
        <v>9.299999999999997</v>
      </c>
    </row>
    <row r="10" spans="3:6" ht="19.5" customHeight="1">
      <c r="C10" s="109" t="s">
        <v>49</v>
      </c>
      <c r="D10" s="147">
        <v>92.4</v>
      </c>
      <c r="E10" s="188">
        <v>98.2</v>
      </c>
      <c r="F10" s="130">
        <f t="shared" si="0"/>
        <v>-5.799999999999997</v>
      </c>
    </row>
    <row r="11" spans="3:6" ht="19.5" customHeight="1">
      <c r="C11" s="109" t="s">
        <v>50</v>
      </c>
      <c r="D11" s="28">
        <v>69.2</v>
      </c>
      <c r="E11" s="189">
        <v>99.8</v>
      </c>
      <c r="F11" s="130">
        <f t="shared" si="0"/>
        <v>-30.599999999999994</v>
      </c>
    </row>
    <row r="12" spans="3:6" ht="19.5" customHeight="1">
      <c r="C12" s="109" t="s">
        <v>51</v>
      </c>
      <c r="D12" s="28">
        <v>84.8</v>
      </c>
      <c r="E12" s="188">
        <v>87.9</v>
      </c>
      <c r="F12" s="130">
        <f t="shared" si="0"/>
        <v>-3.1000000000000085</v>
      </c>
    </row>
    <row r="13" spans="3:6" ht="19.5" customHeight="1">
      <c r="C13" s="109" t="s">
        <v>52</v>
      </c>
      <c r="D13" s="28">
        <v>89.4</v>
      </c>
      <c r="E13" s="188">
        <v>95.4</v>
      </c>
      <c r="F13" s="130">
        <f t="shared" si="0"/>
        <v>-6</v>
      </c>
    </row>
    <row r="14" spans="3:6" ht="19.5" customHeight="1">
      <c r="C14" s="109" t="s">
        <v>53</v>
      </c>
      <c r="D14" s="28">
        <v>90.5</v>
      </c>
      <c r="E14" s="189">
        <v>81.6</v>
      </c>
      <c r="F14" s="130">
        <f t="shared" si="0"/>
        <v>8.900000000000006</v>
      </c>
    </row>
    <row r="15" spans="3:6" ht="19.5" customHeight="1">
      <c r="C15" s="109" t="s">
        <v>8</v>
      </c>
      <c r="D15" s="28">
        <v>89.4</v>
      </c>
      <c r="E15" s="188">
        <v>100.1</v>
      </c>
      <c r="F15" s="130">
        <f t="shared" si="0"/>
        <v>-10.699999999999989</v>
      </c>
    </row>
    <row r="16" spans="3:6" ht="19.5" customHeight="1">
      <c r="C16" s="109" t="s">
        <v>54</v>
      </c>
      <c r="D16" s="28">
        <v>97.4</v>
      </c>
      <c r="E16" s="189">
        <v>109.9</v>
      </c>
      <c r="F16" s="130">
        <f t="shared" si="0"/>
        <v>-12.5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79"/>
    </row>
    <row r="25" ht="19.5" customHeight="1">
      <c r="K25" s="79"/>
    </row>
    <row r="26" ht="19.5" customHeight="1">
      <c r="K26" s="79"/>
    </row>
    <row r="27" ht="19.5" customHeight="1">
      <c r="K27" s="80"/>
    </row>
    <row r="28" ht="19.5" customHeight="1">
      <c r="K28" s="79"/>
    </row>
    <row r="29" ht="19.5" customHeight="1">
      <c r="K29" s="79"/>
    </row>
    <row r="30" ht="19.5" customHeight="1">
      <c r="K30" s="79"/>
    </row>
    <row r="31" ht="19.5" customHeight="1">
      <c r="K31" s="79"/>
    </row>
    <row r="32" ht="19.5" customHeight="1">
      <c r="K32" s="79"/>
    </row>
    <row r="33" ht="19.5" customHeight="1">
      <c r="K33" s="79"/>
    </row>
    <row r="34" ht="19.5" customHeight="1">
      <c r="K34" s="79"/>
    </row>
    <row r="35" ht="19.5" customHeight="1">
      <c r="K35" s="79"/>
    </row>
    <row r="36" ht="19.5" customHeight="1">
      <c r="K36" s="79"/>
    </row>
    <row r="37" ht="19.5" customHeight="1">
      <c r="K37" s="79"/>
    </row>
    <row r="38" ht="19.5" customHeight="1">
      <c r="C38" s="57" t="s">
        <v>65</v>
      </c>
    </row>
    <row r="39" spans="4:10" ht="19.5" customHeight="1">
      <c r="D39" s="57">
        <v>2011</v>
      </c>
      <c r="G39" s="57">
        <v>2011</v>
      </c>
      <c r="J39" s="57">
        <v>2010</v>
      </c>
    </row>
    <row r="40" spans="3:11" ht="12.75">
      <c r="C40" s="57" t="s">
        <v>14</v>
      </c>
      <c r="D40" s="57" t="s">
        <v>61</v>
      </c>
      <c r="E40" s="73" t="s">
        <v>15</v>
      </c>
      <c r="G40" s="57" t="s">
        <v>61</v>
      </c>
      <c r="H40" s="57" t="s">
        <v>15</v>
      </c>
      <c r="I40" s="57" t="s">
        <v>14</v>
      </c>
      <c r="J40" s="57" t="s">
        <v>61</v>
      </c>
      <c r="K40" s="57" t="s">
        <v>15</v>
      </c>
    </row>
    <row r="41" spans="3:11" ht="15.75">
      <c r="C41" s="109" t="s">
        <v>16</v>
      </c>
      <c r="D41" s="28">
        <v>115.8</v>
      </c>
      <c r="E41" s="57">
        <v>1</v>
      </c>
      <c r="F41" s="109" t="s">
        <v>16</v>
      </c>
      <c r="G41" s="28">
        <v>115.8</v>
      </c>
      <c r="H41" s="57">
        <v>100.4</v>
      </c>
      <c r="I41" s="109" t="s">
        <v>54</v>
      </c>
      <c r="J41" s="149">
        <v>109.9</v>
      </c>
      <c r="K41" s="57">
        <v>1</v>
      </c>
    </row>
    <row r="42" spans="3:11" ht="31.5">
      <c r="C42" s="109" t="s">
        <v>13</v>
      </c>
      <c r="D42" s="28">
        <v>105.6</v>
      </c>
      <c r="E42" s="57">
        <v>2</v>
      </c>
      <c r="F42" s="109" t="s">
        <v>13</v>
      </c>
      <c r="G42" s="28">
        <v>105.6</v>
      </c>
      <c r="H42" s="57">
        <v>100.4</v>
      </c>
      <c r="I42" s="109" t="s">
        <v>11</v>
      </c>
      <c r="J42" s="148">
        <v>107.1</v>
      </c>
      <c r="K42" s="57">
        <v>2</v>
      </c>
    </row>
    <row r="43" spans="3:11" ht="15.75">
      <c r="C43" s="109" t="s">
        <v>11</v>
      </c>
      <c r="D43" s="28">
        <v>100</v>
      </c>
      <c r="E43" s="57">
        <v>3</v>
      </c>
      <c r="F43" s="109" t="s">
        <v>11</v>
      </c>
      <c r="G43" s="28">
        <v>100</v>
      </c>
      <c r="H43" s="57">
        <v>100.4</v>
      </c>
      <c r="I43" s="109" t="s">
        <v>3</v>
      </c>
      <c r="J43" s="148">
        <v>104.8</v>
      </c>
      <c r="K43" s="57">
        <v>3</v>
      </c>
    </row>
    <row r="44" spans="3:11" ht="15.75">
      <c r="C44" s="109" t="s">
        <v>54</v>
      </c>
      <c r="D44" s="28">
        <v>97.4</v>
      </c>
      <c r="E44" s="57">
        <v>4</v>
      </c>
      <c r="F44" s="109" t="s">
        <v>54</v>
      </c>
      <c r="G44" s="28">
        <v>97.4</v>
      </c>
      <c r="H44" s="57">
        <v>100.4</v>
      </c>
      <c r="I44" s="109" t="s">
        <v>16</v>
      </c>
      <c r="J44" s="148">
        <v>103.3</v>
      </c>
      <c r="K44" s="57">
        <v>4</v>
      </c>
    </row>
    <row r="45" spans="3:11" ht="15.75">
      <c r="C45" s="127" t="s">
        <v>0</v>
      </c>
      <c r="D45" s="28">
        <v>95.3</v>
      </c>
      <c r="E45" s="57">
        <v>5</v>
      </c>
      <c r="F45" s="127" t="s">
        <v>0</v>
      </c>
      <c r="G45" s="28">
        <v>95.3</v>
      </c>
      <c r="H45" s="57">
        <v>100.4</v>
      </c>
      <c r="I45" s="109" t="s">
        <v>8</v>
      </c>
      <c r="J45" s="148">
        <v>100.1</v>
      </c>
      <c r="K45" s="57">
        <v>5</v>
      </c>
    </row>
    <row r="46" spans="3:11" ht="15.75">
      <c r="C46" s="109" t="s">
        <v>49</v>
      </c>
      <c r="D46" s="147">
        <v>92.4</v>
      </c>
      <c r="E46" s="57">
        <v>6</v>
      </c>
      <c r="F46" s="109" t="s">
        <v>49</v>
      </c>
      <c r="G46" s="147">
        <v>92.4</v>
      </c>
      <c r="H46" s="57">
        <v>100.4</v>
      </c>
      <c r="I46" s="109" t="s">
        <v>50</v>
      </c>
      <c r="J46" s="149">
        <v>99.8</v>
      </c>
      <c r="K46" s="57">
        <v>6</v>
      </c>
    </row>
    <row r="47" spans="3:11" ht="15.75">
      <c r="C47" s="109" t="s">
        <v>3</v>
      </c>
      <c r="D47" s="28">
        <v>90.7</v>
      </c>
      <c r="E47" s="57">
        <v>7</v>
      </c>
      <c r="F47" s="109" t="s">
        <v>3</v>
      </c>
      <c r="G47" s="28">
        <v>90.7</v>
      </c>
      <c r="H47" s="57">
        <v>100.4</v>
      </c>
      <c r="I47" s="127" t="s">
        <v>0</v>
      </c>
      <c r="J47" s="148">
        <v>98.7</v>
      </c>
      <c r="K47" s="57">
        <v>7</v>
      </c>
    </row>
    <row r="48" spans="3:11" ht="15" customHeight="1">
      <c r="C48" s="109" t="s">
        <v>53</v>
      </c>
      <c r="D48" s="28">
        <v>90.5</v>
      </c>
      <c r="E48" s="57">
        <v>8</v>
      </c>
      <c r="F48" s="109" t="s">
        <v>53</v>
      </c>
      <c r="G48" s="28">
        <v>90.5</v>
      </c>
      <c r="H48" s="57">
        <v>100.4</v>
      </c>
      <c r="I48" s="109" t="s">
        <v>5</v>
      </c>
      <c r="J48" s="149">
        <v>98.3</v>
      </c>
      <c r="K48" s="57">
        <v>8</v>
      </c>
    </row>
    <row r="49" spans="3:11" ht="15.75">
      <c r="C49" s="109" t="s">
        <v>52</v>
      </c>
      <c r="D49" s="28">
        <v>89.4</v>
      </c>
      <c r="E49" s="204" t="s">
        <v>78</v>
      </c>
      <c r="F49" s="109" t="s">
        <v>52</v>
      </c>
      <c r="G49" s="28">
        <v>89.4</v>
      </c>
      <c r="H49" s="57">
        <v>100.4</v>
      </c>
      <c r="I49" s="109" t="s">
        <v>49</v>
      </c>
      <c r="J49" s="148">
        <v>98.2</v>
      </c>
      <c r="K49" s="57">
        <v>9</v>
      </c>
    </row>
    <row r="50" spans="3:11" ht="15.75">
      <c r="C50" s="109" t="s">
        <v>8</v>
      </c>
      <c r="D50" s="28">
        <v>89.4</v>
      </c>
      <c r="E50" s="204" t="s">
        <v>78</v>
      </c>
      <c r="F50" s="109" t="s">
        <v>8</v>
      </c>
      <c r="G50" s="28">
        <v>89.4</v>
      </c>
      <c r="H50" s="57">
        <v>100.4</v>
      </c>
      <c r="I50" s="109" t="s">
        <v>13</v>
      </c>
      <c r="J50" s="148">
        <v>96.3</v>
      </c>
      <c r="K50" s="57">
        <v>10</v>
      </c>
    </row>
    <row r="51" spans="3:11" ht="15.75">
      <c r="C51" s="109" t="s">
        <v>5</v>
      </c>
      <c r="D51" s="28">
        <v>87.7</v>
      </c>
      <c r="E51" s="57">
        <v>11</v>
      </c>
      <c r="F51" s="109" t="s">
        <v>5</v>
      </c>
      <c r="G51" s="28">
        <v>87.7</v>
      </c>
      <c r="H51" s="57">
        <v>100.4</v>
      </c>
      <c r="I51" s="109" t="s">
        <v>52</v>
      </c>
      <c r="J51" s="148">
        <v>95.4</v>
      </c>
      <c r="K51" s="57">
        <v>11</v>
      </c>
    </row>
    <row r="52" spans="3:11" ht="15.75">
      <c r="C52" s="109" t="s">
        <v>51</v>
      </c>
      <c r="D52" s="28">
        <v>84.8</v>
      </c>
      <c r="E52" s="57">
        <v>12</v>
      </c>
      <c r="F52" s="109" t="s">
        <v>51</v>
      </c>
      <c r="G52" s="28">
        <v>84.8</v>
      </c>
      <c r="H52" s="57">
        <v>100.4</v>
      </c>
      <c r="I52" s="109" t="s">
        <v>1</v>
      </c>
      <c r="J52" s="148">
        <v>91.7</v>
      </c>
      <c r="K52" s="57">
        <v>12</v>
      </c>
    </row>
    <row r="53" spans="3:11" ht="31.5">
      <c r="C53" s="109" t="s">
        <v>50</v>
      </c>
      <c r="D53" s="28">
        <v>69.2</v>
      </c>
      <c r="E53" s="57">
        <v>13</v>
      </c>
      <c r="F53" s="109" t="s">
        <v>50</v>
      </c>
      <c r="G53" s="28">
        <v>69.2</v>
      </c>
      <c r="H53" s="57">
        <v>100.4</v>
      </c>
      <c r="I53" s="109" t="s">
        <v>51</v>
      </c>
      <c r="J53" s="148">
        <v>87.9</v>
      </c>
      <c r="K53" s="57">
        <v>13</v>
      </c>
    </row>
    <row r="54" spans="3:11" ht="15.75">
      <c r="C54" s="109" t="s">
        <v>1</v>
      </c>
      <c r="D54" s="28">
        <v>67.1</v>
      </c>
      <c r="E54" s="57">
        <v>14</v>
      </c>
      <c r="F54" s="109" t="s">
        <v>1</v>
      </c>
      <c r="G54" s="28">
        <v>67.1</v>
      </c>
      <c r="H54" s="57">
        <v>100.4</v>
      </c>
      <c r="I54" s="109" t="s">
        <v>53</v>
      </c>
      <c r="J54" s="149">
        <v>81.6</v>
      </c>
      <c r="K54" s="57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18</oddHeader>
  </headerFooter>
  <colBreaks count="1" manualBreakCount="1">
    <brk id="1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4" sqref="D4"/>
    </sheetView>
  </sheetViews>
  <sheetFormatPr defaultColWidth="9.33203125" defaultRowHeight="12.75"/>
  <cols>
    <col min="1" max="1" width="25.33203125" style="57" customWidth="1"/>
    <col min="2" max="2" width="16.83203125" style="57" customWidth="1"/>
    <col min="3" max="3" width="30.66015625" style="57" customWidth="1"/>
    <col min="4" max="4" width="32.83203125" style="57" customWidth="1"/>
    <col min="5" max="10" width="9.33203125" style="57" customWidth="1"/>
    <col min="11" max="11" width="20.16015625" style="57" customWidth="1"/>
    <col min="12" max="12" width="18" style="57" customWidth="1"/>
    <col min="13" max="16384" width="9.33203125" style="57" customWidth="1"/>
  </cols>
  <sheetData>
    <row r="1" spans="1:4" ht="39.75" customHeight="1">
      <c r="A1" s="231" t="s">
        <v>39</v>
      </c>
      <c r="B1" s="231"/>
      <c r="C1" s="232"/>
      <c r="D1" s="232"/>
    </row>
    <row r="2" spans="1:4" ht="82.5" customHeight="1">
      <c r="A2" s="58" t="s">
        <v>14</v>
      </c>
      <c r="B2" s="59"/>
      <c r="C2" s="89" t="s">
        <v>40</v>
      </c>
      <c r="D2" s="89" t="s">
        <v>41</v>
      </c>
    </row>
    <row r="3" spans="1:4" ht="18.75">
      <c r="A3" s="229" t="s">
        <v>1</v>
      </c>
      <c r="B3" s="61">
        <v>2011</v>
      </c>
      <c r="C3" s="8">
        <v>12</v>
      </c>
      <c r="D3" s="8">
        <v>1</v>
      </c>
    </row>
    <row r="4" spans="1:4" ht="18.75">
      <c r="A4" s="230"/>
      <c r="B4" s="62">
        <v>2010</v>
      </c>
      <c r="C4" s="21">
        <v>2</v>
      </c>
      <c r="D4" s="21">
        <v>1</v>
      </c>
    </row>
    <row r="5" spans="1:4" ht="18.75">
      <c r="A5" s="229" t="s">
        <v>16</v>
      </c>
      <c r="B5" s="61">
        <v>2011</v>
      </c>
      <c r="C5" s="8">
        <v>9</v>
      </c>
      <c r="D5" s="8">
        <v>5</v>
      </c>
    </row>
    <row r="6" spans="1:4" ht="18.75">
      <c r="A6" s="230"/>
      <c r="B6" s="62">
        <v>2010</v>
      </c>
      <c r="C6" s="21">
        <v>9</v>
      </c>
      <c r="D6" s="21">
        <v>8</v>
      </c>
    </row>
    <row r="7" spans="1:4" ht="18.75">
      <c r="A7" s="229" t="s">
        <v>11</v>
      </c>
      <c r="B7" s="61">
        <v>2011</v>
      </c>
      <c r="C7" s="119">
        <v>7</v>
      </c>
      <c r="D7" s="119">
        <v>4</v>
      </c>
    </row>
    <row r="8" spans="1:4" ht="18.75">
      <c r="A8" s="230"/>
      <c r="B8" s="62">
        <v>2010</v>
      </c>
      <c r="C8" s="21">
        <v>3</v>
      </c>
      <c r="D8" s="21">
        <v>3</v>
      </c>
    </row>
    <row r="9" spans="1:4" ht="18.75">
      <c r="A9" s="229" t="s">
        <v>5</v>
      </c>
      <c r="B9" s="61">
        <v>2011</v>
      </c>
      <c r="C9" s="8">
        <v>4</v>
      </c>
      <c r="D9" s="8">
        <v>2</v>
      </c>
    </row>
    <row r="10" spans="1:4" ht="18.75">
      <c r="A10" s="230"/>
      <c r="B10" s="62">
        <v>2010</v>
      </c>
      <c r="C10" s="21">
        <v>11</v>
      </c>
      <c r="D10" s="21">
        <v>2</v>
      </c>
    </row>
    <row r="11" spans="1:16" s="63" customFormat="1" ht="18.75">
      <c r="A11" s="233" t="s">
        <v>0</v>
      </c>
      <c r="B11" s="61">
        <v>2011</v>
      </c>
      <c r="C11" s="9">
        <v>11</v>
      </c>
      <c r="D11" s="9">
        <v>11</v>
      </c>
      <c r="K11" s="64"/>
      <c r="L11" s="64"/>
      <c r="M11" s="64"/>
      <c r="N11" s="64"/>
      <c r="O11" s="64"/>
      <c r="P11" s="64"/>
    </row>
    <row r="12" spans="1:16" s="63" customFormat="1" ht="18.75">
      <c r="A12" s="234"/>
      <c r="B12" s="62">
        <v>2010</v>
      </c>
      <c r="C12" s="21">
        <v>8</v>
      </c>
      <c r="D12" s="21">
        <v>11</v>
      </c>
      <c r="K12" s="64"/>
      <c r="L12" s="64"/>
      <c r="M12" s="64"/>
      <c r="N12" s="64"/>
      <c r="O12" s="64"/>
      <c r="P12" s="64"/>
    </row>
    <row r="13" spans="1:16" ht="18.75">
      <c r="A13" s="229" t="s">
        <v>3</v>
      </c>
      <c r="B13" s="61">
        <v>2011</v>
      </c>
      <c r="C13" s="8">
        <v>1</v>
      </c>
      <c r="D13" s="8">
        <v>6</v>
      </c>
      <c r="K13" s="65"/>
      <c r="L13" s="65"/>
      <c r="M13" s="65"/>
      <c r="N13" s="65"/>
      <c r="O13" s="65"/>
      <c r="P13" s="65"/>
    </row>
    <row r="14" spans="1:16" ht="18.75">
      <c r="A14" s="230"/>
      <c r="B14" s="62">
        <v>2010</v>
      </c>
      <c r="C14" s="21">
        <v>14</v>
      </c>
      <c r="D14" s="21">
        <v>7</v>
      </c>
      <c r="K14" s="65"/>
      <c r="L14" s="65"/>
      <c r="M14" s="65"/>
      <c r="N14" s="65"/>
      <c r="O14" s="65"/>
      <c r="P14" s="65"/>
    </row>
    <row r="15" spans="1:16" ht="18.75">
      <c r="A15" s="229" t="s">
        <v>13</v>
      </c>
      <c r="B15" s="61">
        <v>2011</v>
      </c>
      <c r="C15" s="119">
        <v>8</v>
      </c>
      <c r="D15" s="119">
        <v>13</v>
      </c>
      <c r="K15" s="65"/>
      <c r="L15" s="65"/>
      <c r="M15" s="65"/>
      <c r="N15" s="65"/>
      <c r="O15" s="65"/>
      <c r="P15" s="65"/>
    </row>
    <row r="16" spans="1:16" ht="18.75">
      <c r="A16" s="230"/>
      <c r="B16" s="62">
        <v>2010</v>
      </c>
      <c r="C16" s="21">
        <v>6</v>
      </c>
      <c r="D16" s="21">
        <v>9</v>
      </c>
      <c r="K16" s="65"/>
      <c r="L16" s="65"/>
      <c r="M16" s="65"/>
      <c r="N16" s="65"/>
      <c r="O16" s="65"/>
      <c r="P16" s="65"/>
    </row>
    <row r="17" spans="1:15" ht="18.75">
      <c r="A17" s="229" t="s">
        <v>6</v>
      </c>
      <c r="B17" s="61">
        <v>2011</v>
      </c>
      <c r="C17" s="8">
        <v>2</v>
      </c>
      <c r="D17" s="8">
        <v>12</v>
      </c>
      <c r="K17" s="64"/>
      <c r="L17" s="64"/>
      <c r="M17" s="64"/>
      <c r="N17" s="64"/>
      <c r="O17" s="64"/>
    </row>
    <row r="18" spans="1:15" ht="18.75">
      <c r="A18" s="230"/>
      <c r="B18" s="62">
        <v>2010</v>
      </c>
      <c r="C18" s="21">
        <v>5</v>
      </c>
      <c r="D18" s="21">
        <v>5</v>
      </c>
      <c r="K18" s="64"/>
      <c r="L18" s="64"/>
      <c r="M18" s="64"/>
      <c r="N18" s="64"/>
      <c r="O18" s="64"/>
    </row>
    <row r="19" spans="1:15" ht="18.75">
      <c r="A19" s="229" t="s">
        <v>7</v>
      </c>
      <c r="B19" s="61">
        <v>2011</v>
      </c>
      <c r="C19" s="119">
        <v>13</v>
      </c>
      <c r="D19" s="119">
        <v>8</v>
      </c>
      <c r="K19" s="65"/>
      <c r="L19" s="65"/>
      <c r="M19" s="65"/>
      <c r="N19" s="65"/>
      <c r="O19" s="65"/>
    </row>
    <row r="20" spans="1:15" ht="18.75">
      <c r="A20" s="230"/>
      <c r="B20" s="62">
        <v>2010</v>
      </c>
      <c r="C20" s="21">
        <v>4</v>
      </c>
      <c r="D20" s="21">
        <v>4</v>
      </c>
      <c r="K20" s="65"/>
      <c r="L20" s="65"/>
      <c r="M20" s="65"/>
      <c r="N20" s="65"/>
      <c r="O20" s="65"/>
    </row>
    <row r="21" spans="1:15" ht="18.75">
      <c r="A21" s="229" t="s">
        <v>2</v>
      </c>
      <c r="B21" s="61">
        <v>2011</v>
      </c>
      <c r="C21" s="8">
        <v>6</v>
      </c>
      <c r="D21" s="8">
        <v>7</v>
      </c>
      <c r="K21" s="65"/>
      <c r="L21" s="65"/>
      <c r="M21" s="65"/>
      <c r="N21" s="65"/>
      <c r="O21" s="65"/>
    </row>
    <row r="22" spans="1:15" ht="18.75">
      <c r="A22" s="230"/>
      <c r="B22" s="62">
        <v>2010</v>
      </c>
      <c r="C22" s="21">
        <v>13</v>
      </c>
      <c r="D22" s="21">
        <v>6</v>
      </c>
      <c r="K22" s="65"/>
      <c r="L22" s="65"/>
      <c r="M22" s="65"/>
      <c r="N22" s="65"/>
      <c r="O22" s="65"/>
    </row>
    <row r="23" spans="1:15" ht="18.75">
      <c r="A23" s="229" t="s">
        <v>10</v>
      </c>
      <c r="B23" s="61">
        <v>2011</v>
      </c>
      <c r="C23" s="8">
        <v>14</v>
      </c>
      <c r="D23" s="8">
        <v>14</v>
      </c>
      <c r="K23" s="65"/>
      <c r="L23" s="65"/>
      <c r="M23" s="65"/>
      <c r="N23" s="65"/>
      <c r="O23" s="65"/>
    </row>
    <row r="24" spans="1:15" ht="18.75">
      <c r="A24" s="230"/>
      <c r="B24" s="62">
        <v>2010</v>
      </c>
      <c r="C24" s="21">
        <v>12</v>
      </c>
      <c r="D24" s="121" t="s">
        <v>128</v>
      </c>
      <c r="K24" s="65"/>
      <c r="L24" s="65"/>
      <c r="M24" s="65"/>
      <c r="N24" s="65"/>
      <c r="O24" s="65"/>
    </row>
    <row r="25" spans="1:15" ht="18.75">
      <c r="A25" s="229" t="s">
        <v>4</v>
      </c>
      <c r="B25" s="61">
        <v>2011</v>
      </c>
      <c r="C25" s="8">
        <v>5</v>
      </c>
      <c r="D25" s="8">
        <v>9</v>
      </c>
      <c r="K25" s="65"/>
      <c r="L25" s="65"/>
      <c r="M25" s="65"/>
      <c r="N25" s="65"/>
      <c r="O25" s="65"/>
    </row>
    <row r="26" spans="1:15" ht="18.75">
      <c r="A26" s="230"/>
      <c r="B26" s="62">
        <v>2010</v>
      </c>
      <c r="C26" s="21">
        <v>1</v>
      </c>
      <c r="D26" s="21">
        <v>10</v>
      </c>
      <c r="K26" s="65"/>
      <c r="L26" s="65"/>
      <c r="M26" s="65"/>
      <c r="N26" s="65"/>
      <c r="O26" s="65"/>
    </row>
    <row r="27" spans="1:15" ht="18.75">
      <c r="A27" s="229" t="s">
        <v>8</v>
      </c>
      <c r="B27" s="61">
        <v>2011</v>
      </c>
      <c r="C27" s="8">
        <v>3</v>
      </c>
      <c r="D27" s="8">
        <v>10</v>
      </c>
      <c r="K27" s="65"/>
      <c r="L27" s="65"/>
      <c r="M27" s="65"/>
      <c r="N27" s="65"/>
      <c r="O27" s="65"/>
    </row>
    <row r="28" spans="1:15" ht="18.75">
      <c r="A28" s="230"/>
      <c r="B28" s="62">
        <v>2010</v>
      </c>
      <c r="C28" s="21">
        <v>10</v>
      </c>
      <c r="D28" s="21">
        <v>12</v>
      </c>
      <c r="K28" s="65"/>
      <c r="L28" s="65"/>
      <c r="M28" s="65"/>
      <c r="N28" s="65"/>
      <c r="O28" s="65"/>
    </row>
    <row r="29" spans="1:15" ht="18.75">
      <c r="A29" s="229" t="s">
        <v>9</v>
      </c>
      <c r="B29" s="61">
        <v>2011</v>
      </c>
      <c r="C29" s="8">
        <v>10</v>
      </c>
      <c r="D29" s="8">
        <v>3</v>
      </c>
      <c r="K29" s="65"/>
      <c r="L29" s="65"/>
      <c r="M29" s="65"/>
      <c r="N29" s="65"/>
      <c r="O29" s="65"/>
    </row>
    <row r="30" spans="1:12" ht="18.75">
      <c r="A30" s="230"/>
      <c r="B30" s="62">
        <v>2010</v>
      </c>
      <c r="C30" s="21">
        <v>7</v>
      </c>
      <c r="D30" s="121" t="s">
        <v>128</v>
      </c>
      <c r="K30" s="64"/>
      <c r="L30" s="64"/>
    </row>
    <row r="31" spans="1:12" ht="15.75">
      <c r="A31" s="122" t="s">
        <v>76</v>
      </c>
      <c r="K31" s="65"/>
      <c r="L31" s="65"/>
    </row>
    <row r="32" spans="11:12" ht="12.75">
      <c r="K32" s="65"/>
      <c r="L32" s="65"/>
    </row>
    <row r="33" spans="11:12" ht="12.75" customHeight="1">
      <c r="K33" s="65"/>
      <c r="L33" s="65"/>
    </row>
    <row r="34" spans="11:12" ht="12.75" customHeight="1">
      <c r="K34" s="65"/>
      <c r="L34" s="65"/>
    </row>
    <row r="35" spans="11:12" ht="12.75" customHeight="1">
      <c r="K35" s="65"/>
      <c r="L35" s="65"/>
    </row>
    <row r="36" spans="11:12" ht="12.75" customHeight="1">
      <c r="K36" s="65"/>
      <c r="L36" s="65"/>
    </row>
    <row r="37" spans="11:12" ht="12.75" customHeight="1">
      <c r="K37" s="65"/>
      <c r="L37" s="65"/>
    </row>
    <row r="38" spans="11:12" ht="12.75" customHeight="1">
      <c r="K38" s="65"/>
      <c r="L38" s="65"/>
    </row>
    <row r="39" spans="11:12" ht="12.75" customHeight="1">
      <c r="K39" s="65"/>
      <c r="L39" s="65"/>
    </row>
    <row r="40" spans="11:12" ht="12.75" customHeight="1">
      <c r="K40" s="65"/>
      <c r="L40" s="65"/>
    </row>
    <row r="41" spans="11:12" ht="12.75" customHeight="1">
      <c r="K41" s="65"/>
      <c r="L41" s="65"/>
    </row>
    <row r="42" spans="11:12" ht="12.75" customHeight="1">
      <c r="K42" s="65"/>
      <c r="L42" s="65"/>
    </row>
    <row r="43" spans="11:12" ht="12.75" customHeight="1">
      <c r="K43" s="65"/>
      <c r="L43" s="65"/>
    </row>
    <row r="44" spans="11:12" ht="12.75" customHeight="1">
      <c r="K44" s="65"/>
      <c r="L44" s="65"/>
    </row>
    <row r="45" ht="12.75" customHeight="1"/>
  </sheetData>
  <sheetProtection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:D1"/>
    <mergeCell ref="A3:A4"/>
    <mergeCell ref="A5:A6"/>
    <mergeCell ref="A7:A8"/>
    <mergeCell ref="A9:A10"/>
    <mergeCell ref="A11:A1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&amp;R19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4">
      <selection activeCell="H6" sqref="H6"/>
    </sheetView>
  </sheetViews>
  <sheetFormatPr defaultColWidth="9.33203125" defaultRowHeight="12.75"/>
  <cols>
    <col min="1" max="1" width="7.83203125" style="57" customWidth="1"/>
    <col min="2" max="2" width="8.16015625" style="57" customWidth="1"/>
    <col min="3" max="3" width="21.16015625" style="57" customWidth="1"/>
    <col min="4" max="4" width="14.33203125" style="57" customWidth="1"/>
    <col min="5" max="5" width="14.66015625" style="57" customWidth="1"/>
    <col min="6" max="6" width="16.33203125" style="57" customWidth="1"/>
    <col min="7" max="8" width="9.33203125" style="57" customWidth="1"/>
    <col min="9" max="9" width="24.66015625" style="57" customWidth="1"/>
    <col min="10" max="10" width="8.5" style="57" customWidth="1"/>
    <col min="11" max="11" width="9" style="57" customWidth="1"/>
    <col min="12" max="12" width="9.33203125" style="57" customWidth="1"/>
    <col min="13" max="13" width="7.5" style="57" customWidth="1"/>
    <col min="14" max="16384" width="9.33203125" style="57" customWidth="1"/>
  </cols>
  <sheetData>
    <row r="1" spans="1:14" ht="39.75" customHeight="1">
      <c r="A1" s="235" t="s">
        <v>40</v>
      </c>
      <c r="B1" s="235"/>
      <c r="C1" s="235"/>
      <c r="D1" s="235"/>
      <c r="E1" s="235"/>
      <c r="F1" s="235"/>
      <c r="G1" s="235"/>
      <c r="H1" s="235"/>
      <c r="I1" s="67"/>
      <c r="J1" s="67"/>
      <c r="K1" s="67"/>
      <c r="L1" s="67"/>
      <c r="M1" s="68"/>
      <c r="N1" s="68"/>
    </row>
    <row r="2" spans="1:6" ht="69.75" customHeight="1">
      <c r="A2" s="69"/>
      <c r="B2" s="69"/>
      <c r="C2" s="87"/>
      <c r="D2" s="88" t="s">
        <v>110</v>
      </c>
      <c r="E2" s="88" t="s">
        <v>111</v>
      </c>
      <c r="F2" s="71" t="s">
        <v>17</v>
      </c>
    </row>
    <row r="3" spans="3:13" ht="19.5" customHeight="1">
      <c r="C3" s="90" t="s">
        <v>1</v>
      </c>
      <c r="D3" s="144">
        <v>118.5</v>
      </c>
      <c r="E3" s="145">
        <v>234</v>
      </c>
      <c r="F3" s="130">
        <f>D3-E3</f>
        <v>-115.5</v>
      </c>
      <c r="J3" s="91"/>
      <c r="K3" s="92"/>
      <c r="L3" s="93"/>
      <c r="M3" s="94"/>
    </row>
    <row r="4" spans="3:13" ht="19.5" customHeight="1">
      <c r="C4" s="90" t="s">
        <v>16</v>
      </c>
      <c r="D4" s="145">
        <v>137.5</v>
      </c>
      <c r="E4" s="145">
        <v>116.9</v>
      </c>
      <c r="F4" s="130">
        <f aca="true" t="shared" si="0" ref="F4:F16">D4-E4</f>
        <v>20.599999999999994</v>
      </c>
      <c r="J4" s="91"/>
      <c r="K4" s="95"/>
      <c r="L4" s="93"/>
      <c r="M4" s="94"/>
    </row>
    <row r="5" spans="3:13" ht="19.5" customHeight="1">
      <c r="C5" s="90" t="s">
        <v>11</v>
      </c>
      <c r="D5" s="145">
        <v>151</v>
      </c>
      <c r="E5" s="145">
        <v>220</v>
      </c>
      <c r="F5" s="130">
        <f t="shared" si="0"/>
        <v>-69</v>
      </c>
      <c r="J5" s="91"/>
      <c r="K5" s="96"/>
      <c r="L5" s="93"/>
      <c r="M5" s="94"/>
    </row>
    <row r="6" spans="3:13" ht="19.5" customHeight="1">
      <c r="C6" s="90" t="s">
        <v>5</v>
      </c>
      <c r="D6" s="145">
        <v>159.9</v>
      </c>
      <c r="E6" s="145">
        <v>109.7</v>
      </c>
      <c r="F6" s="130">
        <f t="shared" si="0"/>
        <v>50.2</v>
      </c>
      <c r="J6" s="91"/>
      <c r="K6" s="97"/>
      <c r="L6" s="98"/>
      <c r="M6" s="94"/>
    </row>
    <row r="7" spans="3:13" ht="19.5" customHeight="1">
      <c r="C7" s="99" t="s">
        <v>0</v>
      </c>
      <c r="D7" s="128">
        <v>126</v>
      </c>
      <c r="E7" s="128">
        <v>119.7</v>
      </c>
      <c r="F7" s="135">
        <f t="shared" si="0"/>
        <v>6.299999999999997</v>
      </c>
      <c r="J7" s="91"/>
      <c r="K7" s="100"/>
      <c r="L7" s="93"/>
      <c r="M7" s="94"/>
    </row>
    <row r="8" spans="3:13" ht="19.5" customHeight="1">
      <c r="C8" s="90" t="s">
        <v>3</v>
      </c>
      <c r="D8" s="144">
        <v>382.6</v>
      </c>
      <c r="E8" s="145">
        <v>65.1</v>
      </c>
      <c r="F8" s="130">
        <f t="shared" si="0"/>
        <v>317.5</v>
      </c>
      <c r="J8" s="91"/>
      <c r="K8" s="101"/>
      <c r="L8" s="93"/>
      <c r="M8" s="94"/>
    </row>
    <row r="9" spans="3:13" ht="19.5" customHeight="1">
      <c r="C9" s="90" t="s">
        <v>13</v>
      </c>
      <c r="D9" s="145">
        <v>141.2</v>
      </c>
      <c r="E9" s="145">
        <v>122.2</v>
      </c>
      <c r="F9" s="130">
        <f t="shared" si="0"/>
        <v>18.999999999999986</v>
      </c>
      <c r="J9" s="91"/>
      <c r="K9" s="102"/>
      <c r="L9" s="93"/>
      <c r="M9" s="94"/>
    </row>
    <row r="10" spans="3:13" ht="19.5" customHeight="1">
      <c r="C10" s="90" t="s">
        <v>6</v>
      </c>
      <c r="D10" s="141">
        <v>197.9</v>
      </c>
      <c r="E10" s="141">
        <v>160.4</v>
      </c>
      <c r="F10" s="130">
        <f t="shared" si="0"/>
        <v>37.5</v>
      </c>
      <c r="J10" s="91"/>
      <c r="K10" s="97"/>
      <c r="L10" s="93"/>
      <c r="M10" s="94"/>
    </row>
    <row r="11" spans="3:13" ht="19.5" customHeight="1">
      <c r="C11" s="90" t="s">
        <v>7</v>
      </c>
      <c r="D11" s="141">
        <v>105.1</v>
      </c>
      <c r="E11" s="141">
        <v>177.2</v>
      </c>
      <c r="F11" s="130">
        <f t="shared" si="0"/>
        <v>-72.1</v>
      </c>
      <c r="J11" s="91"/>
      <c r="K11" s="92"/>
      <c r="L11" s="93"/>
      <c r="M11" s="94"/>
    </row>
    <row r="12" spans="3:13" ht="19.5" customHeight="1">
      <c r="C12" s="90" t="s">
        <v>2</v>
      </c>
      <c r="D12" s="144">
        <v>155.3</v>
      </c>
      <c r="E12" s="144">
        <v>86.6</v>
      </c>
      <c r="F12" s="130">
        <f t="shared" si="0"/>
        <v>68.70000000000002</v>
      </c>
      <c r="J12" s="91"/>
      <c r="K12" s="103"/>
      <c r="L12" s="93"/>
      <c r="M12" s="94"/>
    </row>
    <row r="13" spans="3:13" ht="19.5" customHeight="1">
      <c r="C13" s="90" t="s">
        <v>10</v>
      </c>
      <c r="D13" s="145">
        <v>80.1</v>
      </c>
      <c r="E13" s="145">
        <v>106.6</v>
      </c>
      <c r="F13" s="130">
        <f t="shared" si="0"/>
        <v>-26.5</v>
      </c>
      <c r="J13" s="91"/>
      <c r="K13" s="104"/>
      <c r="L13" s="93"/>
      <c r="M13" s="94"/>
    </row>
    <row r="14" spans="3:13" ht="19.5" customHeight="1">
      <c r="C14" s="90" t="s">
        <v>4</v>
      </c>
      <c r="D14" s="125">
        <v>155.4</v>
      </c>
      <c r="E14" s="125">
        <v>505.5</v>
      </c>
      <c r="F14" s="130">
        <f t="shared" si="0"/>
        <v>-350.1</v>
      </c>
      <c r="J14" s="105"/>
      <c r="K14" s="106"/>
      <c r="L14" s="107"/>
      <c r="M14" s="108"/>
    </row>
    <row r="15" spans="3:13" ht="19.5" customHeight="1">
      <c r="C15" s="90" t="s">
        <v>8</v>
      </c>
      <c r="D15" s="146">
        <v>175.4</v>
      </c>
      <c r="E15" s="124">
        <v>112.9</v>
      </c>
      <c r="F15" s="130">
        <f t="shared" si="0"/>
        <v>62.5</v>
      </c>
      <c r="J15" s="91"/>
      <c r="K15" s="100"/>
      <c r="L15" s="93"/>
      <c r="M15" s="94"/>
    </row>
    <row r="16" spans="3:13" ht="19.5" customHeight="1">
      <c r="C16" s="90" t="s">
        <v>9</v>
      </c>
      <c r="D16" s="145">
        <v>129</v>
      </c>
      <c r="E16" s="145">
        <v>120.1</v>
      </c>
      <c r="F16" s="130">
        <f t="shared" si="0"/>
        <v>8.900000000000006</v>
      </c>
      <c r="J16" s="91"/>
      <c r="K16" s="97"/>
      <c r="L16" s="93"/>
      <c r="M16" s="9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79"/>
    </row>
    <row r="25" ht="19.5" customHeight="1">
      <c r="K25" s="79"/>
    </row>
    <row r="26" ht="19.5" customHeight="1">
      <c r="K26" s="79"/>
    </row>
    <row r="27" ht="19.5" customHeight="1">
      <c r="K27" s="80"/>
    </row>
    <row r="28" ht="19.5" customHeight="1">
      <c r="K28" s="79"/>
    </row>
    <row r="29" ht="19.5" customHeight="1">
      <c r="K29" s="79"/>
    </row>
    <row r="30" ht="19.5" customHeight="1">
      <c r="K30" s="79"/>
    </row>
    <row r="31" ht="19.5" customHeight="1">
      <c r="K31" s="79"/>
    </row>
    <row r="32" ht="19.5" customHeight="1">
      <c r="K32" s="79"/>
    </row>
    <row r="33" ht="19.5" customHeight="1">
      <c r="K33" s="79"/>
    </row>
    <row r="34" ht="19.5" customHeight="1">
      <c r="K34" s="79"/>
    </row>
    <row r="35" ht="19.5" customHeight="1">
      <c r="K35" s="79"/>
    </row>
    <row r="36" ht="19.5" customHeight="1">
      <c r="K36" s="79"/>
    </row>
    <row r="37" ht="19.5" customHeight="1">
      <c r="K37" s="79"/>
    </row>
    <row r="38" ht="19.5" customHeight="1"/>
    <row r="39" spans="4:10" ht="19.5" customHeight="1">
      <c r="D39" s="57">
        <v>2011</v>
      </c>
      <c r="G39" s="57">
        <v>2011</v>
      </c>
      <c r="J39" s="57">
        <v>2010</v>
      </c>
    </row>
    <row r="40" spans="3:11" ht="12.75">
      <c r="C40" s="57" t="s">
        <v>14</v>
      </c>
      <c r="D40" s="111" t="s">
        <v>112</v>
      </c>
      <c r="E40" s="57" t="s">
        <v>15</v>
      </c>
      <c r="G40" s="111" t="s">
        <v>112</v>
      </c>
      <c r="H40" s="57" t="s">
        <v>12</v>
      </c>
      <c r="I40" s="57" t="s">
        <v>14</v>
      </c>
      <c r="J40" s="111" t="s">
        <v>112</v>
      </c>
      <c r="K40" s="57" t="s">
        <v>15</v>
      </c>
    </row>
    <row r="41" spans="3:11" ht="12.75">
      <c r="C41" s="69" t="s">
        <v>3</v>
      </c>
      <c r="D41" s="192">
        <v>382.6</v>
      </c>
      <c r="E41" s="57">
        <v>1</v>
      </c>
      <c r="F41" s="69" t="s">
        <v>3</v>
      </c>
      <c r="G41" s="193">
        <v>382.6</v>
      </c>
      <c r="I41" s="69" t="s">
        <v>4</v>
      </c>
      <c r="J41" s="194">
        <v>505.5</v>
      </c>
      <c r="K41" s="57">
        <v>1</v>
      </c>
    </row>
    <row r="42" spans="3:11" ht="12.75">
      <c r="C42" s="69" t="s">
        <v>6</v>
      </c>
      <c r="D42" s="195">
        <v>197.9</v>
      </c>
      <c r="E42" s="57">
        <v>2</v>
      </c>
      <c r="F42" s="69" t="s">
        <v>6</v>
      </c>
      <c r="G42" s="195">
        <v>197.9</v>
      </c>
      <c r="I42" s="69" t="s">
        <v>1</v>
      </c>
      <c r="J42" s="193">
        <v>234</v>
      </c>
      <c r="K42" s="57">
        <v>2</v>
      </c>
    </row>
    <row r="43" spans="3:11" ht="12.75">
      <c r="C43" s="69" t="s">
        <v>8</v>
      </c>
      <c r="D43" s="196">
        <v>175.4</v>
      </c>
      <c r="E43" s="57">
        <v>3</v>
      </c>
      <c r="F43" s="69" t="s">
        <v>8</v>
      </c>
      <c r="G43" s="196">
        <v>175.4</v>
      </c>
      <c r="I43" s="69" t="s">
        <v>11</v>
      </c>
      <c r="J43" s="193">
        <v>220</v>
      </c>
      <c r="K43" s="57">
        <v>3</v>
      </c>
    </row>
    <row r="44" spans="3:11" ht="12.75">
      <c r="C44" s="69" t="s">
        <v>5</v>
      </c>
      <c r="D44" s="193">
        <v>159.9</v>
      </c>
      <c r="E44" s="57">
        <v>4</v>
      </c>
      <c r="F44" s="69" t="s">
        <v>5</v>
      </c>
      <c r="G44" s="193">
        <v>159.9</v>
      </c>
      <c r="I44" s="69" t="s">
        <v>7</v>
      </c>
      <c r="J44" s="195">
        <v>177.2</v>
      </c>
      <c r="K44" s="57">
        <v>4</v>
      </c>
    </row>
    <row r="45" spans="3:11" ht="12.75">
      <c r="C45" s="69" t="s">
        <v>4</v>
      </c>
      <c r="D45" s="194">
        <v>155.4</v>
      </c>
      <c r="E45" s="111">
        <v>5</v>
      </c>
      <c r="F45" s="69" t="s">
        <v>4</v>
      </c>
      <c r="G45" s="194">
        <v>155.4</v>
      </c>
      <c r="I45" s="69" t="s">
        <v>6</v>
      </c>
      <c r="J45" s="195">
        <v>160.4</v>
      </c>
      <c r="K45" s="57">
        <v>5</v>
      </c>
    </row>
    <row r="46" spans="3:11" ht="12.75">
      <c r="C46" s="69" t="s">
        <v>2</v>
      </c>
      <c r="D46" s="192">
        <v>155.3</v>
      </c>
      <c r="E46" s="57">
        <v>6</v>
      </c>
      <c r="F46" s="69" t="s">
        <v>2</v>
      </c>
      <c r="G46" s="192">
        <v>155.3</v>
      </c>
      <c r="I46" s="69" t="s">
        <v>13</v>
      </c>
      <c r="J46" s="193">
        <v>122.2</v>
      </c>
      <c r="K46" s="57">
        <v>6</v>
      </c>
    </row>
    <row r="47" spans="3:11" ht="12.75">
      <c r="C47" s="69" t="s">
        <v>11</v>
      </c>
      <c r="D47" s="193">
        <v>151</v>
      </c>
      <c r="E47" s="57">
        <v>7</v>
      </c>
      <c r="F47" s="69" t="s">
        <v>11</v>
      </c>
      <c r="G47" s="193">
        <v>151</v>
      </c>
      <c r="I47" s="69" t="s">
        <v>9</v>
      </c>
      <c r="J47" s="193">
        <v>120.1</v>
      </c>
      <c r="K47" s="57">
        <v>7</v>
      </c>
    </row>
    <row r="48" spans="3:11" ht="13.5" customHeight="1">
      <c r="C48" s="69" t="s">
        <v>13</v>
      </c>
      <c r="D48" s="193">
        <v>141.2</v>
      </c>
      <c r="E48" s="57">
        <v>8</v>
      </c>
      <c r="F48" s="69" t="s">
        <v>13</v>
      </c>
      <c r="G48" s="193">
        <v>141.2</v>
      </c>
      <c r="I48" s="110" t="s">
        <v>0</v>
      </c>
      <c r="J48" s="197">
        <v>119.7</v>
      </c>
      <c r="K48" s="57">
        <v>8</v>
      </c>
    </row>
    <row r="49" spans="3:11" ht="12.75">
      <c r="C49" s="69" t="s">
        <v>16</v>
      </c>
      <c r="D49" s="193">
        <v>137.5</v>
      </c>
      <c r="E49" s="57">
        <v>9</v>
      </c>
      <c r="F49" s="69" t="s">
        <v>16</v>
      </c>
      <c r="G49" s="193">
        <v>137.5</v>
      </c>
      <c r="I49" s="69" t="s">
        <v>16</v>
      </c>
      <c r="J49" s="193">
        <v>116.9</v>
      </c>
      <c r="K49" s="57">
        <v>9</v>
      </c>
    </row>
    <row r="50" spans="3:11" ht="13.5" customHeight="1">
      <c r="C50" s="69" t="s">
        <v>9</v>
      </c>
      <c r="D50" s="193">
        <v>129</v>
      </c>
      <c r="E50" s="57">
        <v>10</v>
      </c>
      <c r="F50" s="69" t="s">
        <v>9</v>
      </c>
      <c r="G50" s="193">
        <v>129</v>
      </c>
      <c r="I50" s="69" t="s">
        <v>8</v>
      </c>
      <c r="J50" s="198">
        <v>112.9</v>
      </c>
      <c r="K50" s="57">
        <v>10</v>
      </c>
    </row>
    <row r="51" spans="3:11" ht="12.75">
      <c r="C51" s="110" t="s">
        <v>0</v>
      </c>
      <c r="D51" s="197">
        <v>126</v>
      </c>
      <c r="E51" s="57">
        <v>11</v>
      </c>
      <c r="F51" s="110" t="s">
        <v>0</v>
      </c>
      <c r="G51" s="197">
        <v>126</v>
      </c>
      <c r="I51" s="69" t="s">
        <v>5</v>
      </c>
      <c r="J51" s="193">
        <v>109.7</v>
      </c>
      <c r="K51" s="57">
        <v>11</v>
      </c>
    </row>
    <row r="52" spans="3:11" ht="12.75">
      <c r="C52" s="69" t="s">
        <v>1</v>
      </c>
      <c r="D52" s="195">
        <v>118.5</v>
      </c>
      <c r="E52" s="57">
        <v>12</v>
      </c>
      <c r="F52" s="69" t="s">
        <v>1</v>
      </c>
      <c r="G52" s="195">
        <v>118.5</v>
      </c>
      <c r="I52" s="69" t="s">
        <v>10</v>
      </c>
      <c r="J52" s="193">
        <v>106.6</v>
      </c>
      <c r="K52" s="57">
        <v>12</v>
      </c>
    </row>
    <row r="53" spans="3:11" ht="12.75">
      <c r="C53" s="69" t="s">
        <v>7</v>
      </c>
      <c r="D53" s="195">
        <v>105.1</v>
      </c>
      <c r="E53" s="57">
        <v>13</v>
      </c>
      <c r="F53" s="69" t="s">
        <v>7</v>
      </c>
      <c r="G53" s="195">
        <v>105.1</v>
      </c>
      <c r="I53" s="69" t="s">
        <v>2</v>
      </c>
      <c r="J53" s="192">
        <v>86.6</v>
      </c>
      <c r="K53" s="57">
        <v>13</v>
      </c>
    </row>
    <row r="54" spans="3:11" ht="12.75">
      <c r="C54" s="69" t="s">
        <v>10</v>
      </c>
      <c r="D54" s="193">
        <v>80.1</v>
      </c>
      <c r="E54" s="57">
        <v>14</v>
      </c>
      <c r="F54" s="69" t="s">
        <v>10</v>
      </c>
      <c r="G54" s="193">
        <v>80.1</v>
      </c>
      <c r="I54" s="69" t="s">
        <v>3</v>
      </c>
      <c r="J54" s="193">
        <v>65.1</v>
      </c>
      <c r="K54" s="57">
        <v>14</v>
      </c>
    </row>
    <row r="55" spans="3:7" ht="12.75">
      <c r="C55" s="69"/>
      <c r="D55" s="193"/>
      <c r="F55" s="69"/>
      <c r="G55" s="193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&amp;R20</oddHeader>
  </headerFooter>
  <colBreaks count="1" manualBreakCount="1">
    <brk id="1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7">
      <selection activeCell="G12" sqref="G12"/>
    </sheetView>
  </sheetViews>
  <sheetFormatPr defaultColWidth="9.33203125" defaultRowHeight="12.75"/>
  <cols>
    <col min="1" max="1" width="7" style="57" customWidth="1"/>
    <col min="2" max="2" width="8.5" style="57" customWidth="1"/>
    <col min="3" max="3" width="21.16015625" style="57" customWidth="1"/>
    <col min="4" max="4" width="15" style="57" customWidth="1"/>
    <col min="5" max="5" width="15.33203125" style="57" customWidth="1"/>
    <col min="6" max="6" width="17.66015625" style="57" customWidth="1"/>
    <col min="7" max="7" width="7.83203125" style="57" customWidth="1"/>
    <col min="8" max="8" width="8.33203125" style="57" customWidth="1"/>
    <col min="9" max="9" width="24.66015625" style="57" customWidth="1"/>
    <col min="10" max="10" width="10.16015625" style="57" customWidth="1"/>
    <col min="11" max="11" width="10.33203125" style="57" customWidth="1"/>
    <col min="12" max="16384" width="9.33203125" style="57" customWidth="1"/>
  </cols>
  <sheetData>
    <row r="1" spans="1:14" ht="18.75">
      <c r="A1" s="235" t="s">
        <v>42</v>
      </c>
      <c r="B1" s="235"/>
      <c r="C1" s="235"/>
      <c r="D1" s="235"/>
      <c r="E1" s="235"/>
      <c r="F1" s="235"/>
      <c r="G1" s="235"/>
      <c r="H1" s="235"/>
      <c r="I1" s="67"/>
      <c r="J1" s="67"/>
      <c r="K1" s="67"/>
      <c r="L1" s="67"/>
      <c r="M1" s="68"/>
      <c r="N1" s="68"/>
    </row>
    <row r="2" spans="1:6" ht="25.5">
      <c r="A2" s="69"/>
      <c r="B2" s="69"/>
      <c r="C2" s="87"/>
      <c r="D2" s="88" t="s">
        <v>113</v>
      </c>
      <c r="E2" s="88" t="s">
        <v>114</v>
      </c>
      <c r="F2" s="71" t="s">
        <v>17</v>
      </c>
    </row>
    <row r="3" spans="3:13" ht="19.5" customHeight="1">
      <c r="C3" s="90" t="s">
        <v>1</v>
      </c>
      <c r="D3" s="145">
        <v>19.3</v>
      </c>
      <c r="E3" s="144">
        <v>17.9</v>
      </c>
      <c r="F3" s="130">
        <f>D3-E3</f>
        <v>1.4000000000000021</v>
      </c>
      <c r="J3" s="91"/>
      <c r="K3" s="92"/>
      <c r="L3" s="93"/>
      <c r="M3" s="94"/>
    </row>
    <row r="4" spans="3:13" ht="19.5" customHeight="1">
      <c r="C4" s="90" t="s">
        <v>16</v>
      </c>
      <c r="D4" s="145">
        <v>30.4</v>
      </c>
      <c r="E4" s="145">
        <v>31.6</v>
      </c>
      <c r="F4" s="130">
        <f>D4-E4</f>
        <v>-1.2000000000000028</v>
      </c>
      <c r="J4" s="91"/>
      <c r="K4" s="101"/>
      <c r="L4" s="93"/>
      <c r="M4" s="94"/>
    </row>
    <row r="5" spans="3:13" ht="19.5" customHeight="1">
      <c r="C5" s="90" t="s">
        <v>11</v>
      </c>
      <c r="D5" s="145">
        <v>27.8</v>
      </c>
      <c r="E5" s="144">
        <v>28.4</v>
      </c>
      <c r="F5" s="130">
        <f>D5-E5</f>
        <v>-0.5999999999999979</v>
      </c>
      <c r="J5" s="91"/>
      <c r="K5" s="97"/>
      <c r="L5" s="93"/>
      <c r="M5" s="94"/>
    </row>
    <row r="6" spans="3:13" ht="19.5" customHeight="1">
      <c r="C6" s="90" t="s">
        <v>5</v>
      </c>
      <c r="D6" s="145">
        <v>24.8</v>
      </c>
      <c r="E6" s="145">
        <v>27.9</v>
      </c>
      <c r="F6" s="130">
        <f aca="true" t="shared" si="0" ref="F6:F16">D6-E6</f>
        <v>-3.099999999999998</v>
      </c>
      <c r="J6" s="91"/>
      <c r="K6" s="96"/>
      <c r="L6" s="93"/>
      <c r="M6" s="94"/>
    </row>
    <row r="7" spans="3:13" ht="19.5" customHeight="1">
      <c r="C7" s="99" t="s">
        <v>0</v>
      </c>
      <c r="D7" s="128">
        <v>33.6</v>
      </c>
      <c r="E7" s="128">
        <v>35.7</v>
      </c>
      <c r="F7" s="135">
        <f t="shared" si="0"/>
        <v>-2.1000000000000014</v>
      </c>
      <c r="J7" s="91"/>
      <c r="K7" s="101"/>
      <c r="L7" s="93"/>
      <c r="M7" s="94"/>
    </row>
    <row r="8" spans="3:13" ht="19.5" customHeight="1">
      <c r="C8" s="90" t="s">
        <v>3</v>
      </c>
      <c r="D8" s="145">
        <v>30.5</v>
      </c>
      <c r="E8" s="145">
        <v>31.5</v>
      </c>
      <c r="F8" s="130">
        <f t="shared" si="0"/>
        <v>-1</v>
      </c>
      <c r="J8" s="91"/>
      <c r="K8" s="97"/>
      <c r="L8" s="98"/>
      <c r="M8" s="94"/>
    </row>
    <row r="9" spans="3:13" ht="19.5" customHeight="1">
      <c r="C9" s="90" t="s">
        <v>13</v>
      </c>
      <c r="D9" s="145">
        <v>35.4</v>
      </c>
      <c r="E9" s="144">
        <v>32.3</v>
      </c>
      <c r="F9" s="130">
        <f t="shared" si="0"/>
        <v>3.1000000000000014</v>
      </c>
      <c r="J9" s="91"/>
      <c r="K9" s="95"/>
      <c r="L9" s="93"/>
      <c r="M9" s="94"/>
    </row>
    <row r="10" spans="3:13" ht="19.5" customHeight="1">
      <c r="C10" s="90" t="s">
        <v>6</v>
      </c>
      <c r="D10" s="125">
        <v>34.2</v>
      </c>
      <c r="E10" s="125">
        <v>30.5</v>
      </c>
      <c r="F10" s="130">
        <f t="shared" si="0"/>
        <v>3.700000000000003</v>
      </c>
      <c r="J10" s="91"/>
      <c r="K10" s="112"/>
      <c r="L10" s="93"/>
      <c r="M10" s="94"/>
    </row>
    <row r="11" spans="3:13" ht="19.5" customHeight="1">
      <c r="C11" s="90" t="s">
        <v>7</v>
      </c>
      <c r="D11" s="125">
        <v>31.3</v>
      </c>
      <c r="E11" s="141">
        <v>28.8</v>
      </c>
      <c r="F11" s="130">
        <f t="shared" si="0"/>
        <v>2.5</v>
      </c>
      <c r="J11" s="91"/>
      <c r="K11" s="113"/>
      <c r="L11" s="93"/>
      <c r="M11" s="94"/>
    </row>
    <row r="12" spans="3:13" ht="19.5" customHeight="1">
      <c r="C12" s="90" t="s">
        <v>2</v>
      </c>
      <c r="D12" s="145">
        <v>30.9</v>
      </c>
      <c r="E12" s="144">
        <v>30.9</v>
      </c>
      <c r="F12" s="130">
        <f t="shared" si="0"/>
        <v>0</v>
      </c>
      <c r="J12" s="105"/>
      <c r="K12" s="114"/>
      <c r="L12" s="107"/>
      <c r="M12" s="108"/>
    </row>
    <row r="13" spans="3:13" ht="19.5" customHeight="1">
      <c r="C13" s="90" t="s">
        <v>10</v>
      </c>
      <c r="D13" s="145">
        <v>36.6</v>
      </c>
      <c r="E13" s="144">
        <v>36.3</v>
      </c>
      <c r="F13" s="130">
        <f t="shared" si="0"/>
        <v>0.30000000000000426</v>
      </c>
      <c r="J13" s="91"/>
      <c r="K13" s="102"/>
      <c r="L13" s="93"/>
      <c r="M13" s="94"/>
    </row>
    <row r="14" spans="3:13" ht="19.5" customHeight="1">
      <c r="C14" s="90" t="s">
        <v>4</v>
      </c>
      <c r="D14" s="125">
        <v>32.1</v>
      </c>
      <c r="E14" s="125">
        <v>33.4</v>
      </c>
      <c r="F14" s="130">
        <f t="shared" si="0"/>
        <v>-1.2999999999999972</v>
      </c>
      <c r="J14" s="91"/>
      <c r="K14" s="92"/>
      <c r="L14" s="93"/>
      <c r="M14" s="94"/>
    </row>
    <row r="15" spans="3:13" ht="19.5" customHeight="1">
      <c r="C15" s="90" t="s">
        <v>8</v>
      </c>
      <c r="D15" s="124">
        <v>32.9</v>
      </c>
      <c r="E15" s="124">
        <v>35.9</v>
      </c>
      <c r="F15" s="130">
        <f t="shared" si="0"/>
        <v>-3</v>
      </c>
      <c r="J15" s="91"/>
      <c r="K15" s="97"/>
      <c r="L15" s="93"/>
      <c r="M15" s="94"/>
    </row>
    <row r="16" spans="3:13" ht="19.5" customHeight="1">
      <c r="C16" s="90" t="s">
        <v>9</v>
      </c>
      <c r="D16" s="145">
        <v>27.6</v>
      </c>
      <c r="E16" s="145">
        <v>36.3</v>
      </c>
      <c r="F16" s="130">
        <f t="shared" si="0"/>
        <v>-8.699999999999996</v>
      </c>
      <c r="J16" s="91"/>
      <c r="K16" s="97"/>
      <c r="L16" s="93"/>
      <c r="M16" s="9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79"/>
    </row>
    <row r="25" ht="19.5" customHeight="1">
      <c r="K25" s="79"/>
    </row>
    <row r="26" ht="19.5" customHeight="1">
      <c r="K26" s="79"/>
    </row>
    <row r="27" ht="19.5" customHeight="1">
      <c r="K27" s="80"/>
    </row>
    <row r="28" ht="19.5" customHeight="1">
      <c r="K28" s="79"/>
    </row>
    <row r="29" ht="19.5" customHeight="1">
      <c r="K29" s="79"/>
    </row>
    <row r="30" ht="19.5" customHeight="1">
      <c r="K30" s="79"/>
    </row>
    <row r="31" ht="19.5" customHeight="1">
      <c r="K31" s="79"/>
    </row>
    <row r="32" ht="19.5" customHeight="1">
      <c r="K32" s="79"/>
    </row>
    <row r="33" ht="19.5" customHeight="1">
      <c r="K33" s="79"/>
    </row>
    <row r="34" ht="19.5" customHeight="1">
      <c r="K34" s="79"/>
    </row>
    <row r="35" ht="19.5" customHeight="1">
      <c r="K35" s="79"/>
    </row>
    <row r="36" ht="19.5" customHeight="1">
      <c r="K36" s="79"/>
    </row>
    <row r="37" ht="19.5" customHeight="1">
      <c r="K37" s="79"/>
    </row>
    <row r="38" ht="19.5" customHeight="1"/>
    <row r="39" spans="4:10" ht="19.5" customHeight="1">
      <c r="D39" s="57">
        <v>2011</v>
      </c>
      <c r="G39" s="57">
        <v>2011</v>
      </c>
      <c r="J39" s="57">
        <v>2010</v>
      </c>
    </row>
    <row r="40" spans="3:11" ht="12.75">
      <c r="C40" s="57" t="s">
        <v>14</v>
      </c>
      <c r="D40" s="115" t="s">
        <v>115</v>
      </c>
      <c r="E40" s="57" t="s">
        <v>15</v>
      </c>
      <c r="G40" s="115" t="s">
        <v>115</v>
      </c>
      <c r="H40" s="57" t="s">
        <v>12</v>
      </c>
      <c r="I40" s="57" t="s">
        <v>14</v>
      </c>
      <c r="J40" s="115" t="s">
        <v>115</v>
      </c>
      <c r="K40" s="57" t="s">
        <v>15</v>
      </c>
    </row>
    <row r="41" spans="3:11" ht="12.75">
      <c r="C41" s="69" t="s">
        <v>1</v>
      </c>
      <c r="D41" s="193">
        <v>19.3</v>
      </c>
      <c r="E41" s="57">
        <v>1</v>
      </c>
      <c r="F41" s="69" t="s">
        <v>1</v>
      </c>
      <c r="G41" s="193">
        <v>19.3</v>
      </c>
      <c r="I41" s="69" t="s">
        <v>1</v>
      </c>
      <c r="J41" s="193">
        <v>17.9</v>
      </c>
      <c r="K41" s="57">
        <v>1</v>
      </c>
    </row>
    <row r="42" spans="3:11" ht="12.75">
      <c r="C42" s="69" t="s">
        <v>5</v>
      </c>
      <c r="D42" s="193">
        <v>24.8</v>
      </c>
      <c r="E42" s="57">
        <v>2</v>
      </c>
      <c r="F42" s="69" t="s">
        <v>5</v>
      </c>
      <c r="G42" s="193">
        <v>24.8</v>
      </c>
      <c r="I42" s="69" t="s">
        <v>5</v>
      </c>
      <c r="J42" s="193">
        <v>27.9</v>
      </c>
      <c r="K42" s="57">
        <v>2</v>
      </c>
    </row>
    <row r="43" spans="3:11" ht="12.75">
      <c r="C43" s="69" t="s">
        <v>9</v>
      </c>
      <c r="D43" s="193">
        <v>27.6</v>
      </c>
      <c r="E43" s="133" t="s">
        <v>109</v>
      </c>
      <c r="F43" s="69" t="s">
        <v>9</v>
      </c>
      <c r="G43" s="193">
        <v>27.6</v>
      </c>
      <c r="I43" s="69" t="s">
        <v>11</v>
      </c>
      <c r="J43" s="193">
        <v>28.4</v>
      </c>
      <c r="K43" s="57">
        <v>3</v>
      </c>
    </row>
    <row r="44" spans="3:11" ht="12.75">
      <c r="C44" s="69" t="s">
        <v>11</v>
      </c>
      <c r="D44" s="193">
        <v>27.8</v>
      </c>
      <c r="E44" s="133" t="s">
        <v>116</v>
      </c>
      <c r="F44" s="69" t="s">
        <v>11</v>
      </c>
      <c r="G44" s="193">
        <v>27.8</v>
      </c>
      <c r="I44" s="69" t="s">
        <v>7</v>
      </c>
      <c r="J44" s="193">
        <v>28.8</v>
      </c>
      <c r="K44" s="57">
        <v>4</v>
      </c>
    </row>
    <row r="45" spans="3:11" ht="12.75">
      <c r="C45" s="69" t="s">
        <v>16</v>
      </c>
      <c r="D45" s="193">
        <v>30.4</v>
      </c>
      <c r="E45" s="57">
        <v>5</v>
      </c>
      <c r="F45" s="69" t="s">
        <v>16</v>
      </c>
      <c r="G45" s="193">
        <v>30.4</v>
      </c>
      <c r="I45" s="69" t="s">
        <v>6</v>
      </c>
      <c r="J45" s="193">
        <v>30.5</v>
      </c>
      <c r="K45" s="57">
        <v>5</v>
      </c>
    </row>
    <row r="46" spans="3:11" ht="12.75">
      <c r="C46" s="69" t="s">
        <v>3</v>
      </c>
      <c r="D46" s="193">
        <v>30.5</v>
      </c>
      <c r="E46" s="57">
        <v>6</v>
      </c>
      <c r="F46" s="69" t="s">
        <v>3</v>
      </c>
      <c r="G46" s="193">
        <v>30.5</v>
      </c>
      <c r="I46" s="69" t="s">
        <v>2</v>
      </c>
      <c r="J46" s="193">
        <v>30.9</v>
      </c>
      <c r="K46" s="57">
        <v>6</v>
      </c>
    </row>
    <row r="47" spans="3:11" ht="12.75">
      <c r="C47" s="69" t="s">
        <v>2</v>
      </c>
      <c r="D47" s="193">
        <v>30.9</v>
      </c>
      <c r="E47" s="57">
        <v>7</v>
      </c>
      <c r="F47" s="69" t="s">
        <v>2</v>
      </c>
      <c r="G47" s="193">
        <v>30.9</v>
      </c>
      <c r="I47" s="69" t="s">
        <v>3</v>
      </c>
      <c r="J47" s="193">
        <v>31.5</v>
      </c>
      <c r="K47" s="57">
        <v>7</v>
      </c>
    </row>
    <row r="48" spans="3:11" ht="12.75">
      <c r="C48" s="69" t="s">
        <v>7</v>
      </c>
      <c r="D48" s="194">
        <v>31.3</v>
      </c>
      <c r="E48" s="57">
        <v>8</v>
      </c>
      <c r="F48" s="69" t="s">
        <v>7</v>
      </c>
      <c r="G48" s="194">
        <v>31.3</v>
      </c>
      <c r="I48" s="69" t="s">
        <v>16</v>
      </c>
      <c r="J48" s="193">
        <v>31.6</v>
      </c>
      <c r="K48" s="57">
        <v>8</v>
      </c>
    </row>
    <row r="49" spans="3:11" ht="12.75">
      <c r="C49" s="69" t="s">
        <v>4</v>
      </c>
      <c r="D49" s="194">
        <v>32.1</v>
      </c>
      <c r="E49" s="57">
        <v>9</v>
      </c>
      <c r="F49" s="69" t="s">
        <v>4</v>
      </c>
      <c r="G49" s="194">
        <v>32.1</v>
      </c>
      <c r="I49" s="69" t="s">
        <v>13</v>
      </c>
      <c r="J49" s="193">
        <v>32.3</v>
      </c>
      <c r="K49" s="57">
        <v>9</v>
      </c>
    </row>
    <row r="50" spans="3:11" ht="12.75">
      <c r="C50" s="69" t="s">
        <v>8</v>
      </c>
      <c r="D50" s="198">
        <v>32.9</v>
      </c>
      <c r="E50" s="57">
        <v>10</v>
      </c>
      <c r="F50" s="69" t="s">
        <v>8</v>
      </c>
      <c r="G50" s="198">
        <v>32.9</v>
      </c>
      <c r="I50" s="69" t="s">
        <v>4</v>
      </c>
      <c r="J50" s="193">
        <v>33.4</v>
      </c>
      <c r="K50" s="57">
        <v>10</v>
      </c>
    </row>
    <row r="51" spans="3:11" ht="12.75">
      <c r="C51" s="110" t="s">
        <v>0</v>
      </c>
      <c r="D51" s="197">
        <v>33.6</v>
      </c>
      <c r="E51" s="57">
        <v>11</v>
      </c>
      <c r="F51" s="110" t="s">
        <v>0</v>
      </c>
      <c r="G51" s="197">
        <v>33.6</v>
      </c>
      <c r="I51" s="69" t="s">
        <v>0</v>
      </c>
      <c r="J51" s="193">
        <v>35.7</v>
      </c>
      <c r="K51" s="57">
        <v>11</v>
      </c>
    </row>
    <row r="52" spans="3:11" ht="12.75">
      <c r="C52" s="69" t="s">
        <v>6</v>
      </c>
      <c r="D52" s="194">
        <v>34.2</v>
      </c>
      <c r="E52" s="57">
        <v>12</v>
      </c>
      <c r="F52" s="69" t="s">
        <v>6</v>
      </c>
      <c r="G52" s="194">
        <v>34.2</v>
      </c>
      <c r="I52" s="69" t="s">
        <v>8</v>
      </c>
      <c r="J52" s="193">
        <v>35.9</v>
      </c>
      <c r="K52" s="57">
        <v>12</v>
      </c>
    </row>
    <row r="53" spans="3:11" ht="12.75">
      <c r="C53" s="69" t="s">
        <v>13</v>
      </c>
      <c r="D53" s="193">
        <v>35.4</v>
      </c>
      <c r="E53" s="57">
        <v>13</v>
      </c>
      <c r="F53" s="69" t="s">
        <v>13</v>
      </c>
      <c r="G53" s="193">
        <v>35.4</v>
      </c>
      <c r="I53" s="69" t="s">
        <v>10</v>
      </c>
      <c r="J53" s="193">
        <v>36.3</v>
      </c>
      <c r="K53" s="204" t="s">
        <v>128</v>
      </c>
    </row>
    <row r="54" spans="3:11" ht="12.75">
      <c r="C54" s="69" t="s">
        <v>10</v>
      </c>
      <c r="D54" s="193">
        <v>36.6</v>
      </c>
      <c r="E54" s="57">
        <v>14</v>
      </c>
      <c r="F54" s="69" t="s">
        <v>10</v>
      </c>
      <c r="G54" s="193">
        <v>36.6</v>
      </c>
      <c r="I54" s="69" t="s">
        <v>9</v>
      </c>
      <c r="J54" s="193">
        <v>36.3</v>
      </c>
      <c r="K54" s="204" t="s">
        <v>128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&amp;R21</oddHeader>
  </headerFooter>
  <colBreaks count="1" manualBreakCount="1"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4">
      <selection activeCell="C27" sqref="C27"/>
    </sheetView>
  </sheetViews>
  <sheetFormatPr defaultColWidth="9.33203125" defaultRowHeight="12.75"/>
  <cols>
    <col min="1" max="1" width="22.66015625" style="0" customWidth="1"/>
    <col min="2" max="2" width="11.16015625" style="0" customWidth="1"/>
    <col min="3" max="3" width="14" style="0" customWidth="1"/>
    <col min="4" max="4" width="13" style="0" customWidth="1"/>
    <col min="5" max="5" width="14" style="0" customWidth="1"/>
    <col min="6" max="6" width="16.5" style="0" customWidth="1"/>
    <col min="13" max="13" width="20.16015625" style="0" customWidth="1"/>
    <col min="14" max="14" width="18" style="0" customWidth="1"/>
  </cols>
  <sheetData>
    <row r="1" spans="1:6" ht="39.75" customHeight="1">
      <c r="A1" s="236" t="s">
        <v>25</v>
      </c>
      <c r="B1" s="236"/>
      <c r="C1" s="236"/>
      <c r="D1" s="236"/>
      <c r="E1" s="223"/>
      <c r="F1" s="223"/>
    </row>
    <row r="2" spans="1:6" ht="163.5" customHeight="1">
      <c r="A2" s="18" t="s">
        <v>14</v>
      </c>
      <c r="B2" s="7"/>
      <c r="C2" s="19" t="s">
        <v>21</v>
      </c>
      <c r="D2" s="19" t="s">
        <v>22</v>
      </c>
      <c r="E2" s="19" t="s">
        <v>43</v>
      </c>
      <c r="F2" s="19" t="s">
        <v>24</v>
      </c>
    </row>
    <row r="3" spans="1:6" ht="18.75">
      <c r="A3" s="224" t="s">
        <v>1</v>
      </c>
      <c r="B3" s="16">
        <v>2011</v>
      </c>
      <c r="C3" s="8">
        <f>DGET(безработица!$C$40:$E$54,безработица!$E$40,Лист3!$B$1:$B$2)</f>
        <v>12</v>
      </c>
      <c r="D3" s="123" t="str">
        <f>DGET(инфляция!$C$40:$E$54,инфляция!$E$40,Лист3!$B$1:$B$2)</f>
        <v>9-10</v>
      </c>
      <c r="E3" s="8">
        <f>DGET(доходы!$C$40:$E$54,доходы!$E$40,Лист3!$B$1:$B$2)</f>
        <v>4</v>
      </c>
      <c r="F3" s="8">
        <f>DGET(зарплата!$C$40:$E$54,зарплата!$E$40,Лист3!$B$1:$B$2)</f>
        <v>5</v>
      </c>
    </row>
    <row r="4" spans="1:6" ht="18.75">
      <c r="A4" s="225"/>
      <c r="B4" s="20">
        <v>2010</v>
      </c>
      <c r="C4" s="21">
        <f>DGET(безработица!$I$40:$K$54,безработица!$K$40,Лист3!$B$1:$B$2)</f>
        <v>7</v>
      </c>
      <c r="D4" s="121" t="str">
        <f>DGET(инфляция!$I$40:$K$54,инфляция!$K$40,Лист3!$B$1:$B$2)</f>
        <v>6-8</v>
      </c>
      <c r="E4" s="21">
        <f>DGET(доходы!$I$40:$K$54,доходы!$K$40,Лист3!$B$1:$B$2)</f>
        <v>4</v>
      </c>
      <c r="F4" s="21">
        <f>DGET(зарплата!$I$40:$K$54,зарплата!$K$40,Лист3!$B$1:$B$2)</f>
        <v>5</v>
      </c>
    </row>
    <row r="5" spans="1:6" ht="18.75">
      <c r="A5" s="224" t="s">
        <v>16</v>
      </c>
      <c r="B5" s="16">
        <v>2011</v>
      </c>
      <c r="C5" s="8">
        <f>DGET(безработица!$C$40:$E$54,безработица!$E$40,Лист3!$C$1:$C$2)</f>
        <v>6</v>
      </c>
      <c r="D5" s="123" t="str">
        <f>DGET(инфляция!$C$40:$E$54,инфляция!$E$40,Лист3!$C$1:$C$2)</f>
        <v>7-8</v>
      </c>
      <c r="E5" s="8">
        <f>DGET(доходы!$C$40:$E$54,доходы!$E$40,Лист3!$C$1:$C$2)</f>
        <v>14</v>
      </c>
      <c r="F5" s="8">
        <f>DGET(зарплата!$C$40:$E$54,зарплата!$E$40,Лист3!$C$1:$C$2)</f>
        <v>13</v>
      </c>
    </row>
    <row r="6" spans="1:6" ht="18.75">
      <c r="A6" s="225"/>
      <c r="B6" s="20">
        <v>2010</v>
      </c>
      <c r="C6" s="21">
        <f>DGET(безработица!$I$40:$K$54,безработица!$K$40,Лист3!$C$1:$C$2)</f>
        <v>8</v>
      </c>
      <c r="D6" s="221" t="str">
        <f>DGET(инфляция!$I$40:$K$54,инфляция!$K$40,Лист3!$C$1:$C$2)</f>
        <v>14</v>
      </c>
      <c r="E6" s="21">
        <f>DGET(доходы!$I$40:$K$54,доходы!$K$40,Лист3!$C$1:$C$2)</f>
        <v>14</v>
      </c>
      <c r="F6" s="21">
        <f>DGET(зарплата!$I$40:$K$54,зарплата!$K$40,Лист3!$C$1:$C$2)</f>
        <v>13</v>
      </c>
    </row>
    <row r="7" spans="1:6" ht="18.75">
      <c r="A7" s="224" t="s">
        <v>11</v>
      </c>
      <c r="B7" s="16">
        <v>2011</v>
      </c>
      <c r="C7" s="123" t="str">
        <f>DGET(безработица!$C$40:$E$54,безработица!$E$40,Лист3!$D$1:$D$2)</f>
        <v>7-8</v>
      </c>
      <c r="D7" s="8">
        <f>DGET(инфляция!$C$40:$E$54,инфляция!$E$40,Лист3!$D$1:$D$2)</f>
        <v>1</v>
      </c>
      <c r="E7" s="8">
        <f>DGET(доходы!$C$40:$E$54,доходы!$E$40,Лист3!$D$1:$D$2)</f>
        <v>13</v>
      </c>
      <c r="F7" s="8">
        <f>DGET(зарплата!$C$40:$E$54,зарплата!$E$40,Лист3!$D$1:$D$2)</f>
        <v>14</v>
      </c>
    </row>
    <row r="8" spans="1:6" ht="18.75">
      <c r="A8" s="225"/>
      <c r="B8" s="20">
        <v>2010</v>
      </c>
      <c r="C8" s="21">
        <f>DGET(безработица!$I$40:$K$54,безработица!$K$40,Лист3!$D$1:$D$2)</f>
        <v>4</v>
      </c>
      <c r="D8" s="221" t="str">
        <f>DGET(инфляция!$I$40:$K$54,инфляция!$K$40,Лист3!$D$1:$D$2)</f>
        <v>5</v>
      </c>
      <c r="E8" s="21">
        <f>DGET(доходы!$I$40:$K$54,доходы!$K$40,Лист3!$D$1:$D$2)</f>
        <v>12</v>
      </c>
      <c r="F8" s="21">
        <f>DGET(зарплата!$I$40:$K$54,зарплата!$K$40,Лист3!$D$1:$D$2)</f>
        <v>14</v>
      </c>
    </row>
    <row r="9" spans="1:6" ht="18.75">
      <c r="A9" s="224" t="s">
        <v>5</v>
      </c>
      <c r="B9" s="16">
        <v>2011</v>
      </c>
      <c r="C9" s="8">
        <f>DGET(безработица!$C$40:$E$54,безработица!$E$40,Лист3!$E$1:$E$2)</f>
        <v>9</v>
      </c>
      <c r="D9" s="123" t="str">
        <f>DGET(инфляция!$C$40:$E$54,инфляция!$E$40,Лист3!$E$1:$E$2)</f>
        <v>3-5</v>
      </c>
      <c r="E9" s="8">
        <f>DGET(доходы!$C$40:$E$54,доходы!$E$40,Лист3!$E$1:$E$2)</f>
        <v>3</v>
      </c>
      <c r="F9" s="8">
        <f>DGET(зарплата!$C$40:$E$54,зарплата!$E$40,Лист3!$E$1:$E$2)</f>
        <v>1</v>
      </c>
    </row>
    <row r="10" spans="1:6" ht="18.75">
      <c r="A10" s="225"/>
      <c r="B10" s="20">
        <v>2010</v>
      </c>
      <c r="C10" s="21">
        <f>DGET(безработица!$I$40:$K$54,безработица!$K$40,Лист3!$E$1:$E$2)</f>
        <v>10</v>
      </c>
      <c r="D10" s="221" t="str">
        <f>DGET(инфляция!$I$40:$K$54,инфляция!$K$40,Лист3!$E$1:$E$2)</f>
        <v>2</v>
      </c>
      <c r="E10" s="21">
        <f>DGET(доходы!$I$40:$K$54,доходы!$K$40,Лист3!$E$1:$E$2)</f>
        <v>3</v>
      </c>
      <c r="F10" s="21">
        <f>DGET(зарплата!$I$40:$K$54,зарплата!$K$40,Лист3!$E$1:$E$2)</f>
        <v>1</v>
      </c>
    </row>
    <row r="11" spans="1:18" s="6" customFormat="1" ht="18.75">
      <c r="A11" s="226" t="s">
        <v>0</v>
      </c>
      <c r="B11" s="16">
        <v>2011</v>
      </c>
      <c r="C11" s="9">
        <f>DGET(безработица!$C$40:$E$54,безработица!$E$40,Лист3!$F$1:$F$2)</f>
        <v>11</v>
      </c>
      <c r="D11" s="120">
        <f>DGET(инфляция!$C$40:$E$54,инфляция!$E$40,Лист3!$F$1:$F$2)</f>
        <v>12</v>
      </c>
      <c r="E11" s="9">
        <f>DGET(доходы!$C$40:$E$54,доходы!$E$40,Лист3!$F$1:$F$2)</f>
        <v>10</v>
      </c>
      <c r="F11" s="9">
        <f>DGET(зарплата!$C$40:$E$54,зарплата!$E$40,Лист3!$F$1:$F$2)</f>
        <v>9</v>
      </c>
      <c r="M11" s="4"/>
      <c r="N11" s="4"/>
      <c r="O11" s="4"/>
      <c r="P11" s="4"/>
      <c r="Q11" s="4"/>
      <c r="R11" s="4"/>
    </row>
    <row r="12" spans="1:18" s="6" customFormat="1" ht="18.75">
      <c r="A12" s="227"/>
      <c r="B12" s="20">
        <v>2010</v>
      </c>
      <c r="C12" s="21">
        <f>DGET(безработица!$I$40:$K$54,безработица!$K$40,Лист3!$F$1:$F$2)</f>
        <v>9</v>
      </c>
      <c r="D12" s="221" t="str">
        <f>DGET(инфляция!$I$40:$K$54,инфляция!$K$40,Лист3!$F$1:$F$2)</f>
        <v>13</v>
      </c>
      <c r="E12" s="21">
        <f>DGET(доходы!$I$40:$K$54,доходы!$K$40,Лист3!$F$1:$F$2)</f>
        <v>9</v>
      </c>
      <c r="F12" s="21">
        <f>DGET(зарплата!$I$40:$K$54,зарплата!$K$40,Лист3!$F$1:$F$2)</f>
        <v>9</v>
      </c>
      <c r="M12" s="4"/>
      <c r="N12" s="4"/>
      <c r="O12" s="4"/>
      <c r="P12" s="4"/>
      <c r="Q12" s="4"/>
      <c r="R12" s="4"/>
    </row>
    <row r="13" spans="1:18" ht="18.75">
      <c r="A13" s="224" t="s">
        <v>3</v>
      </c>
      <c r="B13" s="16">
        <v>2011</v>
      </c>
      <c r="C13" s="8">
        <f>DGET(безработица!$C$40:$E$54,безработица!$E$40,Лист3!$G$1:$G$2)</f>
        <v>4</v>
      </c>
      <c r="D13" s="123" t="str">
        <f>DGET(инфляция!$C$40:$E$54,инфляция!$E$40,Лист3!$G$1:$G$2)</f>
        <v>9-10</v>
      </c>
      <c r="E13" s="8">
        <f>DGET(доходы!$C$40:$E$54,доходы!$E$40,Лист3!$G$1:$G$2)</f>
        <v>12</v>
      </c>
      <c r="F13" s="8">
        <f>DGET(зарплата!$C$40:$E$54,зарплата!$E$40,Лист3!$G$1:$G$2)</f>
        <v>12</v>
      </c>
      <c r="M13" s="5"/>
      <c r="N13" s="5"/>
      <c r="O13" s="5"/>
      <c r="P13" s="5"/>
      <c r="Q13" s="5"/>
      <c r="R13" s="5"/>
    </row>
    <row r="14" spans="1:18" ht="18.75">
      <c r="A14" s="225"/>
      <c r="B14" s="20">
        <v>2010</v>
      </c>
      <c r="C14" s="21">
        <f>DGET(безработица!$I$40:$K$54,безработица!$K$40,Лист3!$G$1:$G$2)</f>
        <v>13</v>
      </c>
      <c r="D14" s="221" t="str">
        <f>DGET(инфляция!$I$40:$K$54,инфляция!$K$40,Лист3!$G$1:$G$2)</f>
        <v>10</v>
      </c>
      <c r="E14" s="21">
        <f>DGET(доходы!$I$40:$K$54,доходы!$K$40,Лист3!$G$1:$G$2)</f>
        <v>13</v>
      </c>
      <c r="F14" s="21">
        <f>DGET(зарплата!$I$40:$K$54,зарплата!$K$40,Лист3!$G$1:$G$2)</f>
        <v>12</v>
      </c>
      <c r="M14" s="5"/>
      <c r="N14" s="5"/>
      <c r="O14" s="5"/>
      <c r="P14" s="5"/>
      <c r="Q14" s="5"/>
      <c r="R14" s="5"/>
    </row>
    <row r="15" spans="1:18" ht="18.75">
      <c r="A15" s="224" t="s">
        <v>13</v>
      </c>
      <c r="B15" s="16">
        <v>2011</v>
      </c>
      <c r="C15" s="8">
        <f>DGET(безработица!$C$40:$E$54,безработица!$E$40,Лист3!$H$1:$H$2)</f>
        <v>14</v>
      </c>
      <c r="D15" s="8">
        <f>DGET(инфляция!$C$40:$E$54,инфляция!$E$40,Лист3!$H$1:$H$2)</f>
        <v>11</v>
      </c>
      <c r="E15" s="8">
        <f>DGET(доходы!$C$40:$E$54,доходы!$E$40,Лист3!$H$1:$H$2)</f>
        <v>1</v>
      </c>
      <c r="F15" s="8">
        <f>DGET(зарплата!$C$40:$E$54,зарплата!$E$40,Лист3!$H$1:$H$2)</f>
        <v>2</v>
      </c>
      <c r="M15" s="5"/>
      <c r="N15" s="5"/>
      <c r="O15" s="5"/>
      <c r="P15" s="5"/>
      <c r="Q15" s="5"/>
      <c r="R15" s="5"/>
    </row>
    <row r="16" spans="1:18" ht="18.75">
      <c r="A16" s="225"/>
      <c r="B16" s="20">
        <v>2010</v>
      </c>
      <c r="C16" s="21">
        <f>DGET(безработица!$I$40:$K$54,безработица!$K$40,Лист3!$H$1:$H$2)</f>
        <v>12</v>
      </c>
      <c r="D16" s="121" t="str">
        <f>DGET(инфляция!$I$40:$K$54,инфляция!$K$40,Лист3!$H$1:$H$2)</f>
        <v>6-8</v>
      </c>
      <c r="E16" s="21">
        <f>DGET(доходы!$I$40:$K$54,доходы!$K$40,Лист3!$H$1:$H$2)</f>
        <v>2</v>
      </c>
      <c r="F16" s="21">
        <f>DGET(зарплата!$I$40:$K$54,зарплата!$K$40,Лист3!$H$1:$H$2)</f>
        <v>2</v>
      </c>
      <c r="M16" s="5"/>
      <c r="N16" s="5"/>
      <c r="O16" s="5"/>
      <c r="P16" s="5"/>
      <c r="Q16" s="5"/>
      <c r="R16" s="5"/>
    </row>
    <row r="17" spans="1:17" ht="18.75">
      <c r="A17" s="224" t="s">
        <v>6</v>
      </c>
      <c r="B17" s="16">
        <v>2011</v>
      </c>
      <c r="C17" s="8">
        <f>DGET(безработица!$C$40:$E$54,безработица!$E$40,Лист3!$I$1:$I$2)</f>
        <v>13</v>
      </c>
      <c r="D17" s="123" t="str">
        <f>DGET(инфляция!$C$40:$E$54,инфляция!$E$40,Лист3!$I$1:$I$2)</f>
        <v>13-14</v>
      </c>
      <c r="E17" s="8">
        <f>DGET(доходы!$C$40:$E$54,доходы!$E$40,Лист3!$I$1:$I$2)</f>
        <v>7</v>
      </c>
      <c r="F17" s="8">
        <f>DGET(зарплата!$C$40:$E$54,зарплата!$E$40,Лист3!$I$1:$I$2)</f>
        <v>11</v>
      </c>
      <c r="M17" s="4"/>
      <c r="N17" s="4"/>
      <c r="O17" s="4"/>
      <c r="P17" s="4"/>
      <c r="Q17" s="4"/>
    </row>
    <row r="18" spans="1:17" ht="18.75">
      <c r="A18" s="225"/>
      <c r="B18" s="20">
        <v>2010</v>
      </c>
      <c r="C18" s="221">
        <f>DGET(безработица!$I$40:$K$54,безработица!$K$40,Лист3!$I$1:$I$2)</f>
        <v>14</v>
      </c>
      <c r="D18" s="221" t="str">
        <f>DGET(инфляция!$I$40:$K$54,инфляция!$K$40,Лист3!$I$1:$I$2)</f>
        <v>12</v>
      </c>
      <c r="E18" s="21">
        <f>DGET(доходы!$I$40:$K$54,доходы!$K$40,Лист3!$I$1:$I$2)</f>
        <v>8</v>
      </c>
      <c r="F18" s="21">
        <f>DGET(зарплата!$I$40:$K$54,зарплата!$K$40,Лист3!$I$1:$I$2)</f>
        <v>10</v>
      </c>
      <c r="M18" s="4"/>
      <c r="N18" s="4"/>
      <c r="O18" s="4"/>
      <c r="P18" s="4"/>
      <c r="Q18" s="4"/>
    </row>
    <row r="19" spans="1:17" ht="18.75">
      <c r="A19" s="224" t="s">
        <v>7</v>
      </c>
      <c r="B19" s="16">
        <v>2011</v>
      </c>
      <c r="C19" s="8">
        <f>DGET(безработица!$C$40:$E$54,безработица!$E$40,Лист3!$J$1:$J$2)</f>
        <v>1</v>
      </c>
      <c r="D19" s="123" t="str">
        <f>DGET(инфляция!$C$40:$E$54,инфляция!$E$40,Лист3!$J$1:$J$2)</f>
        <v>7-8</v>
      </c>
      <c r="E19" s="8">
        <f>DGET(доходы!$C$40:$E$54,доходы!$E$40,Лист3!$J$1:$J$2)</f>
        <v>5</v>
      </c>
      <c r="F19" s="8">
        <f>DGET(зарплата!$C$40:$E$54,зарплата!$E$40,Лист3!$J$1:$J$2)</f>
        <v>4</v>
      </c>
      <c r="M19" s="5"/>
      <c r="N19" s="5"/>
      <c r="O19" s="5"/>
      <c r="P19" s="5"/>
      <c r="Q19" s="5"/>
    </row>
    <row r="20" spans="1:17" ht="18.75">
      <c r="A20" s="225"/>
      <c r="B20" s="20">
        <v>2010</v>
      </c>
      <c r="C20" s="21">
        <f>DGET(безработица!$I$40:$K$54,безработица!$K$40,Лист3!$J$1:$J$2)</f>
        <v>2</v>
      </c>
      <c r="D20" s="121" t="str">
        <f>DGET(инфляция!$I$40:$K$54,инфляция!$K$40,Лист3!$J$1:$J$2)</f>
        <v>6-8</v>
      </c>
      <c r="E20" s="21">
        <f>DGET(доходы!$I$40:$K$54,доходы!$K$40,Лист3!$J$1:$J$2)</f>
        <v>5</v>
      </c>
      <c r="F20" s="21">
        <f>DGET(зарплата!$I$40:$K$54,зарплата!$K$40,Лист3!$J$1:$J$2)</f>
        <v>3</v>
      </c>
      <c r="M20" s="5"/>
      <c r="N20" s="5"/>
      <c r="O20" s="5"/>
      <c r="P20" s="5"/>
      <c r="Q20" s="5"/>
    </row>
    <row r="21" spans="1:17" ht="18.75">
      <c r="A21" s="224" t="s">
        <v>2</v>
      </c>
      <c r="B21" s="16">
        <v>2011</v>
      </c>
      <c r="C21" s="8">
        <f>DGET(безработица!$C$40:$E$54,безработица!$E$40,Лист3!$K$1:$K$2)</f>
        <v>5</v>
      </c>
      <c r="D21" s="123" t="str">
        <f>DGET(инфляция!$C$40:$E$54,инфляция!$E$40,Лист3!$K$1:$K$2)</f>
        <v>3-5</v>
      </c>
      <c r="E21" s="8">
        <f>DGET(доходы!$C$40:$E$54,доходы!$E$40,Лист3!$K$1:$K$2)</f>
        <v>6</v>
      </c>
      <c r="F21" s="8">
        <f>DGET(зарплата!$C$40:$E$54,зарплата!$E$40,Лист3!$K$1:$K$2)</f>
        <v>6</v>
      </c>
      <c r="M21" s="5"/>
      <c r="N21" s="5"/>
      <c r="O21" s="5"/>
      <c r="P21" s="5"/>
      <c r="Q21" s="5"/>
    </row>
    <row r="22" spans="1:17" ht="18.75">
      <c r="A22" s="225"/>
      <c r="B22" s="20">
        <v>2010</v>
      </c>
      <c r="C22" s="21">
        <f>DGET(безработица!$I$40:$K$54,безработица!$K$40,Лист3!$K$1:$K$2)</f>
        <v>1</v>
      </c>
      <c r="D22" s="121" t="str">
        <f>DGET(инфляция!$I$40:$K$54,инфляция!$K$40,Лист3!$K$1:$K$2)</f>
        <v>4</v>
      </c>
      <c r="E22" s="21">
        <f>DGET(доходы!$I$40:$K$54,доходы!$K$40,Лист3!$K$1:$K$2)</f>
        <v>7</v>
      </c>
      <c r="F22" s="21">
        <f>DGET(зарплата!$I$40:$K$54,зарплата!$K$40,Лист3!$K$1:$K$2)</f>
        <v>6</v>
      </c>
      <c r="M22" s="5"/>
      <c r="N22" s="5"/>
      <c r="O22" s="5"/>
      <c r="P22" s="5"/>
      <c r="Q22" s="5"/>
    </row>
    <row r="23" spans="1:17" ht="18.75">
      <c r="A23" s="224" t="s">
        <v>10</v>
      </c>
      <c r="B23" s="16">
        <v>2011</v>
      </c>
      <c r="C23" s="8">
        <f>DGET(безработица!$C$40:$E$54,безработица!$E$40,Лист3!$L$1:$L$2)</f>
        <v>3</v>
      </c>
      <c r="D23" s="123" t="str">
        <f>DGET(инфляция!$C$40:$E$54,инфляция!$E$40,Лист3!$L$1:$L$2)</f>
        <v>3-5</v>
      </c>
      <c r="E23" s="8">
        <f>DGET(доходы!$C$40:$E$54,доходы!$E$40,Лист3!$L$1:$L$2)</f>
        <v>8</v>
      </c>
      <c r="F23" s="8">
        <f>DGET(зарплата!$C$40:$E$54,зарплата!$E$40,Лист3!$L$1:$L$2)</f>
        <v>7</v>
      </c>
      <c r="M23" s="5"/>
      <c r="N23" s="5"/>
      <c r="O23" s="5"/>
      <c r="P23" s="5"/>
      <c r="Q23" s="5"/>
    </row>
    <row r="24" spans="1:17" ht="18.75">
      <c r="A24" s="225"/>
      <c r="B24" s="20">
        <v>2010</v>
      </c>
      <c r="C24" s="21">
        <f>DGET(безработица!$I$40:$K$54,безработица!$K$40,Лист3!$L$1:$L$2)</f>
        <v>3</v>
      </c>
      <c r="D24" s="221" t="str">
        <f>DGET(инфляция!$I$40:$K$54,инфляция!$K$40,Лист3!$L$1:$L$2)</f>
        <v>9</v>
      </c>
      <c r="E24" s="21">
        <f>DGET(доходы!$I$40:$K$54,доходы!$K$40,Лист3!$L$1:$L$2)</f>
        <v>6</v>
      </c>
      <c r="F24" s="21">
        <f>DGET(зарплата!$I$40:$K$54,зарплата!$K$40,Лист3!$L$1:$L$2)</f>
        <v>8</v>
      </c>
      <c r="M24" s="5"/>
      <c r="N24" s="5"/>
      <c r="O24" s="5"/>
      <c r="P24" s="5"/>
      <c r="Q24" s="5"/>
    </row>
    <row r="25" spans="1:17" ht="18.75">
      <c r="A25" s="224" t="s">
        <v>4</v>
      </c>
      <c r="B25" s="16">
        <v>2011</v>
      </c>
      <c r="C25" s="8">
        <f>DGET(безработица!$C$40:$E$54,безработица!$E$40,Лист3!$M$1:$M$2)</f>
        <v>10</v>
      </c>
      <c r="D25" s="8">
        <f>DGET(инфляция!$C$40:$E$54,инфляция!$E$40,Лист3!$M$1:$M$2)</f>
        <v>6</v>
      </c>
      <c r="E25" s="8">
        <f>DGET(доходы!$C$40:$E$54,доходы!$E$40,Лист3!$M$1:$M$2)</f>
        <v>2</v>
      </c>
      <c r="F25" s="8">
        <f>DGET(зарплата!$C$40:$E$54,зарплата!$E$40,Лист3!$M$1:$M$2)</f>
        <v>3</v>
      </c>
      <c r="M25" s="5"/>
      <c r="N25" s="5"/>
      <c r="O25" s="5"/>
      <c r="P25" s="5"/>
      <c r="Q25" s="5"/>
    </row>
    <row r="26" spans="1:17" ht="18.75">
      <c r="A26" s="225"/>
      <c r="B26" s="20">
        <v>2010</v>
      </c>
      <c r="C26" s="221">
        <f>DGET(безработица!$I$40:$K$54,безработица!$K$40,Лист3!$M$1:$M$2)</f>
        <v>11</v>
      </c>
      <c r="D26" s="221" t="str">
        <f>DGET(инфляция!$I$40:$K$54,инфляция!$K$40,Лист3!$M$1:$M$2)</f>
        <v>1</v>
      </c>
      <c r="E26" s="21">
        <f>DGET(доходы!$I$40:$K$54,доходы!$K$40,Лист3!$M$1:$M$2)</f>
        <v>1</v>
      </c>
      <c r="F26" s="21">
        <f>DGET(зарплата!$I$40:$K$54,зарплата!$K$40,Лист3!$M$1:$M$2)</f>
        <v>4</v>
      </c>
      <c r="M26" s="5"/>
      <c r="N26" s="5"/>
      <c r="O26" s="5"/>
      <c r="P26" s="5"/>
      <c r="Q26" s="5"/>
    </row>
    <row r="27" spans="1:17" ht="18.75">
      <c r="A27" s="224" t="s">
        <v>8</v>
      </c>
      <c r="B27" s="16">
        <v>2011</v>
      </c>
      <c r="C27" s="123" t="str">
        <f>DGET(безработица!$C$40:$E$54,безработица!$E$40,Лист3!$N$1:$N$2)</f>
        <v>7-8</v>
      </c>
      <c r="D27" s="8">
        <f>DGET(инфляция!$C$40:$E$54,инфляция!$E$40,Лист3!$N$1:$N$2)</f>
        <v>2</v>
      </c>
      <c r="E27" s="8">
        <f>DGET(доходы!$C$40:$E$54,доходы!$E$40,Лист3!$N$1:$N$2)</f>
        <v>11</v>
      </c>
      <c r="F27" s="8">
        <f>DGET(зарплата!$C$40:$E$54,зарплата!$E$40,Лист3!$N$1:$N$2)</f>
        <v>8</v>
      </c>
      <c r="M27" s="5"/>
      <c r="N27" s="5"/>
      <c r="O27" s="5"/>
      <c r="P27" s="5"/>
      <c r="Q27" s="5"/>
    </row>
    <row r="28" spans="1:17" ht="18.75">
      <c r="A28" s="225"/>
      <c r="B28" s="20">
        <v>2010</v>
      </c>
      <c r="C28" s="21">
        <f>DGET(безработица!$I$40:$K$54,безработица!$K$40,Лист3!$N$1:$N$2)</f>
        <v>6</v>
      </c>
      <c r="D28" s="221" t="str">
        <f>DGET(инфляция!$I$40:$K$54,инфляция!$K$40,Лист3!$N$1:$N$2)</f>
        <v>3</v>
      </c>
      <c r="E28" s="21">
        <f>DGET(доходы!$I$40:$K$54,доходы!$K$40,Лист3!$N$1:$N$2)</f>
        <v>10</v>
      </c>
      <c r="F28" s="21">
        <f>DGET(зарплата!$I$40:$K$54,зарплата!$K$40,Лист3!$N$1:$N$2)</f>
        <v>7</v>
      </c>
      <c r="M28" s="5"/>
      <c r="N28" s="5"/>
      <c r="O28" s="5"/>
      <c r="P28" s="5"/>
      <c r="Q28" s="5"/>
    </row>
    <row r="29" spans="1:17" ht="18.75">
      <c r="A29" s="224" t="s">
        <v>9</v>
      </c>
      <c r="B29" s="16">
        <v>2011</v>
      </c>
      <c r="C29" s="8">
        <f>DGET(безработица!$C$40:$E$54,безработица!$E$40,Лист3!$O$1:$O$2)</f>
        <v>2</v>
      </c>
      <c r="D29" s="123" t="str">
        <f>DGET(инфляция!$C$40:$E$54,инфляция!$E$40,Лист3!$O$1:$O$2)</f>
        <v>13-14</v>
      </c>
      <c r="E29" s="8">
        <f>DGET(доходы!$C$40:$E$54,доходы!$E$40,Лист3!$O$1:$O$2)</f>
        <v>9</v>
      </c>
      <c r="F29" s="8">
        <f>DGET(зарплата!$C$40:$E$54,зарплата!$E$40,Лист3!$O$1:$O$2)</f>
        <v>10</v>
      </c>
      <c r="M29" s="5"/>
      <c r="N29" s="5"/>
      <c r="O29" s="5"/>
      <c r="P29" s="5"/>
      <c r="Q29" s="5"/>
    </row>
    <row r="30" spans="1:14" ht="18.75">
      <c r="A30" s="225"/>
      <c r="B30" s="20">
        <v>2010</v>
      </c>
      <c r="C30" s="21">
        <f>DGET(безработица!$I$40:$K$54,безработица!$K$40,Лист3!$O$1:$O$2)</f>
        <v>5</v>
      </c>
      <c r="D30" s="221" t="str">
        <f>DGET(инфляция!$I$40:$K$54,инфляция!$K$40,Лист3!$O$1:$O$2)</f>
        <v>11</v>
      </c>
      <c r="E30" s="21">
        <f>DGET(доходы!$I$40:$K$54,доходы!$K$40,Лист3!$O$1:$O$2)</f>
        <v>11</v>
      </c>
      <c r="F30" s="21">
        <f>DGET(зарплата!$I$40:$K$54,зарплата!$K$40,Лист3!$O$1:$O$2)</f>
        <v>11</v>
      </c>
      <c r="M30" s="4"/>
      <c r="N30" s="4"/>
    </row>
    <row r="31" spans="1:14" ht="15.75">
      <c r="A31" s="122" t="s">
        <v>76</v>
      </c>
      <c r="M31" s="5"/>
      <c r="N31" s="5"/>
    </row>
    <row r="32" spans="13:14" ht="12.75">
      <c r="M32" s="5"/>
      <c r="N32" s="5"/>
    </row>
    <row r="33" spans="13:14" ht="12.75" customHeight="1">
      <c r="M33" s="5"/>
      <c r="N33" s="5"/>
    </row>
    <row r="34" spans="13:14" ht="12.75" customHeight="1">
      <c r="M34" s="5"/>
      <c r="N34" s="5"/>
    </row>
    <row r="35" spans="13:14" ht="12.75" customHeight="1">
      <c r="M35" s="5"/>
      <c r="N35" s="5"/>
    </row>
    <row r="36" spans="13:14" ht="12.75" customHeight="1">
      <c r="M36" s="5"/>
      <c r="N36" s="5"/>
    </row>
    <row r="37" spans="13:14" ht="12.75" customHeight="1">
      <c r="M37" s="5"/>
      <c r="N37" s="5"/>
    </row>
    <row r="38" spans="13:14" ht="12.75" customHeight="1">
      <c r="M38" s="5"/>
      <c r="N38" s="5"/>
    </row>
    <row r="39" spans="13:14" ht="12.75" customHeight="1">
      <c r="M39" s="5"/>
      <c r="N39" s="5"/>
    </row>
    <row r="40" spans="13:14" ht="12.75" customHeight="1">
      <c r="M40" s="5"/>
      <c r="N40" s="5"/>
    </row>
    <row r="41" spans="13:14" ht="12.75" customHeight="1">
      <c r="M41" s="5"/>
      <c r="N41" s="5"/>
    </row>
    <row r="42" spans="13:14" ht="12.75" customHeight="1">
      <c r="M42" s="5"/>
      <c r="N42" s="5"/>
    </row>
    <row r="43" spans="13:14" ht="12.75" customHeight="1">
      <c r="M43" s="5"/>
      <c r="N43" s="5"/>
    </row>
    <row r="44" spans="13:14" ht="12.75" customHeight="1">
      <c r="M44" s="5"/>
      <c r="N44" s="5"/>
    </row>
    <row r="45" ht="12.75" customHeight="1"/>
  </sheetData>
  <sheetProtection/>
  <mergeCells count="15">
    <mergeCell ref="A29:A30"/>
    <mergeCell ref="A17:A18"/>
    <mergeCell ref="A19:A20"/>
    <mergeCell ref="A21:A22"/>
    <mergeCell ref="A23:A24"/>
    <mergeCell ref="A13:A14"/>
    <mergeCell ref="A15:A16"/>
    <mergeCell ref="A25:A26"/>
    <mergeCell ref="A27:A28"/>
    <mergeCell ref="A9:A10"/>
    <mergeCell ref="A11:A12"/>
    <mergeCell ref="A1:F1"/>
    <mergeCell ref="A3:A4"/>
    <mergeCell ref="A5:A6"/>
    <mergeCell ref="A7: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22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4"/>
  <sheetViews>
    <sheetView zoomScale="90" zoomScaleNormal="90" workbookViewId="0" topLeftCell="A13">
      <selection activeCell="H15" sqref="H15"/>
    </sheetView>
  </sheetViews>
  <sheetFormatPr defaultColWidth="9.33203125" defaultRowHeight="12.75"/>
  <cols>
    <col min="3" max="3" width="21.16015625" style="0" customWidth="1"/>
    <col min="4" max="4" width="13.33203125" style="0" customWidth="1"/>
    <col min="5" max="5" width="13.83203125" style="0" customWidth="1"/>
    <col min="6" max="6" width="17.66015625" style="0" customWidth="1"/>
    <col min="7" max="7" width="10" style="0" customWidth="1"/>
    <col min="8" max="8" width="10.16015625" style="0" customWidth="1"/>
    <col min="9" max="9" width="24.66015625" style="0" customWidth="1"/>
  </cols>
  <sheetData>
    <row r="1" spans="1:14" ht="19.5" customHeight="1">
      <c r="A1" s="228" t="s">
        <v>59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37.5" customHeight="1">
      <c r="A2" s="1"/>
      <c r="B2" s="1"/>
      <c r="C2" s="10"/>
      <c r="D2" s="27" t="s">
        <v>91</v>
      </c>
      <c r="E2" s="27" t="s">
        <v>92</v>
      </c>
      <c r="F2" s="11" t="s">
        <v>70</v>
      </c>
    </row>
    <row r="3" spans="3:6" ht="19.5" customHeight="1">
      <c r="C3" s="13" t="s">
        <v>1</v>
      </c>
      <c r="D3" s="158">
        <v>1.46</v>
      </c>
      <c r="E3" s="199">
        <v>1.59</v>
      </c>
      <c r="F3" s="53">
        <f aca="true" t="shared" si="0" ref="F3:F16">D3-E3</f>
        <v>-0.13000000000000012</v>
      </c>
    </row>
    <row r="4" spans="3:6" ht="19.5" customHeight="1">
      <c r="C4" s="13" t="s">
        <v>16</v>
      </c>
      <c r="D4" s="158">
        <v>1.24</v>
      </c>
      <c r="E4" s="199">
        <v>1.6</v>
      </c>
      <c r="F4" s="53">
        <f t="shared" si="0"/>
        <v>-0.3600000000000001</v>
      </c>
    </row>
    <row r="5" spans="3:6" ht="19.5" customHeight="1">
      <c r="C5" s="13" t="s">
        <v>11</v>
      </c>
      <c r="D5" s="158">
        <v>1.3</v>
      </c>
      <c r="E5" s="199">
        <v>1.4</v>
      </c>
      <c r="F5" s="53">
        <f t="shared" si="0"/>
        <v>-0.09999999999999987</v>
      </c>
    </row>
    <row r="6" spans="3:6" ht="19.5" customHeight="1">
      <c r="C6" s="13" t="s">
        <v>5</v>
      </c>
      <c r="D6" s="158">
        <v>1.34</v>
      </c>
      <c r="E6" s="200">
        <v>2</v>
      </c>
      <c r="F6" s="53">
        <f t="shared" si="0"/>
        <v>-0.6599999999999999</v>
      </c>
    </row>
    <row r="7" spans="3:6" ht="19.5" customHeight="1">
      <c r="C7" s="17" t="s">
        <v>0</v>
      </c>
      <c r="D7" s="201">
        <v>1.42</v>
      </c>
      <c r="E7" s="202">
        <v>1.88</v>
      </c>
      <c r="F7" s="54">
        <f t="shared" si="0"/>
        <v>-0.45999999999999996</v>
      </c>
    </row>
    <row r="8" spans="3:6" ht="19.5" customHeight="1">
      <c r="C8" s="13" t="s">
        <v>3</v>
      </c>
      <c r="D8" s="158">
        <v>1.19</v>
      </c>
      <c r="E8" s="199">
        <v>2.2</v>
      </c>
      <c r="F8" s="53">
        <f t="shared" si="0"/>
        <v>-1.0100000000000002</v>
      </c>
    </row>
    <row r="9" spans="3:6" ht="19.5" customHeight="1">
      <c r="C9" s="13" t="s">
        <v>13</v>
      </c>
      <c r="D9" s="158">
        <v>1.7</v>
      </c>
      <c r="E9" s="199">
        <v>2.19</v>
      </c>
      <c r="F9" s="53">
        <f t="shared" si="0"/>
        <v>-0.49</v>
      </c>
    </row>
    <row r="10" spans="3:6" ht="19.5" customHeight="1">
      <c r="C10" s="13" t="s">
        <v>6</v>
      </c>
      <c r="D10" s="158">
        <v>1.66</v>
      </c>
      <c r="E10" s="199">
        <v>2.3</v>
      </c>
      <c r="F10" s="53">
        <f t="shared" si="0"/>
        <v>-0.6399999999999999</v>
      </c>
    </row>
    <row r="11" spans="3:6" ht="19.5" customHeight="1">
      <c r="C11" s="13" t="s">
        <v>7</v>
      </c>
      <c r="D11" s="158">
        <v>0.93</v>
      </c>
      <c r="E11" s="200">
        <v>1.23</v>
      </c>
      <c r="F11" s="53">
        <f t="shared" si="0"/>
        <v>-0.29999999999999993</v>
      </c>
    </row>
    <row r="12" spans="3:6" ht="19.5" customHeight="1">
      <c r="C12" s="13" t="s">
        <v>2</v>
      </c>
      <c r="D12" s="158">
        <v>1.21</v>
      </c>
      <c r="E12" s="199">
        <v>1.22</v>
      </c>
      <c r="F12" s="53">
        <f t="shared" si="0"/>
        <v>-0.010000000000000009</v>
      </c>
    </row>
    <row r="13" spans="3:6" ht="19.5" customHeight="1">
      <c r="C13" s="13" t="s">
        <v>10</v>
      </c>
      <c r="D13" s="159">
        <v>1.1</v>
      </c>
      <c r="E13" s="199">
        <v>1.3</v>
      </c>
      <c r="F13" s="53">
        <f t="shared" si="0"/>
        <v>-0.19999999999999996</v>
      </c>
    </row>
    <row r="14" spans="3:6" ht="19.5" customHeight="1">
      <c r="C14" s="13" t="s">
        <v>4</v>
      </c>
      <c r="D14" s="158">
        <v>1.39</v>
      </c>
      <c r="E14" s="200">
        <v>2.14</v>
      </c>
      <c r="F14" s="53">
        <f t="shared" si="0"/>
        <v>-0.7500000000000002</v>
      </c>
    </row>
    <row r="15" spans="3:6" ht="19.5" customHeight="1">
      <c r="C15" s="13" t="s">
        <v>44</v>
      </c>
      <c r="D15" s="158">
        <v>1.3</v>
      </c>
      <c r="E15" s="199">
        <v>1.5</v>
      </c>
      <c r="F15" s="53">
        <f t="shared" si="0"/>
        <v>-0.19999999999999996</v>
      </c>
    </row>
    <row r="16" spans="3:6" ht="19.5" customHeight="1">
      <c r="C16" s="13" t="s">
        <v>9</v>
      </c>
      <c r="D16" s="158">
        <v>0.99</v>
      </c>
      <c r="E16" s="200">
        <v>1.41</v>
      </c>
      <c r="F16" s="55">
        <f t="shared" si="0"/>
        <v>-0.41999999999999993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61</v>
      </c>
      <c r="E40" t="s">
        <v>15</v>
      </c>
      <c r="G40" s="29" t="s">
        <v>61</v>
      </c>
      <c r="H40" t="s">
        <v>12</v>
      </c>
      <c r="I40" t="s">
        <v>14</v>
      </c>
      <c r="J40" s="29" t="s">
        <v>61</v>
      </c>
      <c r="K40" t="s">
        <v>15</v>
      </c>
    </row>
    <row r="41" spans="3:11" ht="31.5">
      <c r="C41" s="13" t="s">
        <v>7</v>
      </c>
      <c r="D41" s="158">
        <v>0.93</v>
      </c>
      <c r="E41">
        <v>1</v>
      </c>
      <c r="F41" s="13" t="s">
        <v>7</v>
      </c>
      <c r="G41" s="158">
        <v>0.93</v>
      </c>
      <c r="H41" s="162">
        <v>1.7</v>
      </c>
      <c r="I41" s="13" t="s">
        <v>2</v>
      </c>
      <c r="J41" s="160">
        <v>1.22</v>
      </c>
      <c r="K41" s="33">
        <v>1</v>
      </c>
    </row>
    <row r="42" spans="3:11" ht="15.75">
      <c r="C42" s="13" t="s">
        <v>9</v>
      </c>
      <c r="D42" s="158">
        <v>0.99</v>
      </c>
      <c r="E42">
        <v>2</v>
      </c>
      <c r="F42" s="13" t="s">
        <v>9</v>
      </c>
      <c r="G42" s="158">
        <v>0.99</v>
      </c>
      <c r="H42" s="162">
        <v>1.7</v>
      </c>
      <c r="I42" s="13" t="s">
        <v>7</v>
      </c>
      <c r="J42" s="161">
        <v>1.23</v>
      </c>
      <c r="K42" s="33">
        <v>2</v>
      </c>
    </row>
    <row r="43" spans="3:11" ht="15.75">
      <c r="C43" s="13" t="s">
        <v>10</v>
      </c>
      <c r="D43" s="158">
        <v>1.1</v>
      </c>
      <c r="E43">
        <v>3</v>
      </c>
      <c r="F43" s="13" t="s">
        <v>10</v>
      </c>
      <c r="G43" s="158">
        <v>1.1</v>
      </c>
      <c r="H43" s="162">
        <v>1.7</v>
      </c>
      <c r="I43" s="13" t="s">
        <v>10</v>
      </c>
      <c r="J43" s="160">
        <v>1.3</v>
      </c>
      <c r="K43" s="33">
        <v>3</v>
      </c>
    </row>
    <row r="44" spans="3:11" ht="15.75">
      <c r="C44" s="13" t="s">
        <v>3</v>
      </c>
      <c r="D44" s="158">
        <v>1.19</v>
      </c>
      <c r="E44">
        <v>4</v>
      </c>
      <c r="F44" s="13" t="s">
        <v>3</v>
      </c>
      <c r="G44" s="158">
        <v>1.19</v>
      </c>
      <c r="H44" s="162">
        <v>1.7</v>
      </c>
      <c r="I44" s="13" t="s">
        <v>11</v>
      </c>
      <c r="J44" s="160">
        <v>1.4</v>
      </c>
      <c r="K44" s="33">
        <v>4</v>
      </c>
    </row>
    <row r="45" spans="3:11" ht="15.75">
      <c r="C45" s="13" t="s">
        <v>2</v>
      </c>
      <c r="D45" s="158">
        <v>1.21</v>
      </c>
      <c r="E45">
        <v>5</v>
      </c>
      <c r="F45" s="13" t="s">
        <v>2</v>
      </c>
      <c r="G45" s="158">
        <v>1.21</v>
      </c>
      <c r="H45" s="162">
        <v>1.7</v>
      </c>
      <c r="I45" s="13" t="s">
        <v>9</v>
      </c>
      <c r="J45" s="161">
        <v>1.41</v>
      </c>
      <c r="K45" s="33">
        <v>5</v>
      </c>
    </row>
    <row r="46" spans="3:11" ht="15.75">
      <c r="C46" s="13" t="s">
        <v>16</v>
      </c>
      <c r="D46" s="158">
        <v>1.24</v>
      </c>
      <c r="E46">
        <v>6</v>
      </c>
      <c r="F46" s="13" t="s">
        <v>16</v>
      </c>
      <c r="G46" s="158">
        <v>1.24</v>
      </c>
      <c r="H46" s="162">
        <v>1.7</v>
      </c>
      <c r="I46" s="13" t="s">
        <v>44</v>
      </c>
      <c r="J46" s="160">
        <v>1.5</v>
      </c>
      <c r="K46" s="33">
        <v>6</v>
      </c>
    </row>
    <row r="47" spans="3:11" ht="15.75">
      <c r="C47" s="13" t="s">
        <v>11</v>
      </c>
      <c r="D47" s="158">
        <v>1.3</v>
      </c>
      <c r="E47" s="204" t="s">
        <v>75</v>
      </c>
      <c r="F47" s="13" t="s">
        <v>11</v>
      </c>
      <c r="G47" s="158">
        <v>1.3</v>
      </c>
      <c r="H47" s="162">
        <v>1.7</v>
      </c>
      <c r="I47" s="13" t="s">
        <v>1</v>
      </c>
      <c r="J47" s="160">
        <v>1.59</v>
      </c>
      <c r="K47" s="33">
        <v>7</v>
      </c>
    </row>
    <row r="48" spans="3:11" ht="15.75">
      <c r="C48" s="13" t="s">
        <v>44</v>
      </c>
      <c r="D48" s="158">
        <v>1.3</v>
      </c>
      <c r="E48" s="204" t="s">
        <v>75</v>
      </c>
      <c r="F48" s="13" t="s">
        <v>44</v>
      </c>
      <c r="G48" s="158">
        <v>1.3</v>
      </c>
      <c r="H48" s="162">
        <v>1.7</v>
      </c>
      <c r="I48" s="13" t="s">
        <v>16</v>
      </c>
      <c r="J48" s="160">
        <v>1.6</v>
      </c>
      <c r="K48" s="33">
        <v>8</v>
      </c>
    </row>
    <row r="49" spans="3:11" ht="15.75">
      <c r="C49" s="13" t="s">
        <v>5</v>
      </c>
      <c r="D49" s="158">
        <v>1.34</v>
      </c>
      <c r="E49">
        <v>9</v>
      </c>
      <c r="F49" s="13" t="s">
        <v>5</v>
      </c>
      <c r="G49" s="158">
        <v>1.34</v>
      </c>
      <c r="H49" s="162">
        <v>1.7</v>
      </c>
      <c r="I49" s="17" t="s">
        <v>0</v>
      </c>
      <c r="J49" s="160">
        <v>1.88</v>
      </c>
      <c r="K49" s="33">
        <v>9</v>
      </c>
    </row>
    <row r="50" spans="3:11" ht="15.75">
      <c r="C50" s="13" t="s">
        <v>4</v>
      </c>
      <c r="D50" s="158">
        <v>1.39</v>
      </c>
      <c r="E50">
        <v>10</v>
      </c>
      <c r="F50" s="13" t="s">
        <v>4</v>
      </c>
      <c r="G50" s="158">
        <v>1.39</v>
      </c>
      <c r="H50" s="162">
        <v>1.7</v>
      </c>
      <c r="I50" s="13" t="s">
        <v>5</v>
      </c>
      <c r="J50" s="161">
        <v>2</v>
      </c>
      <c r="K50" s="33">
        <v>10</v>
      </c>
    </row>
    <row r="51" spans="3:11" ht="15.75">
      <c r="C51" s="17" t="s">
        <v>0</v>
      </c>
      <c r="D51" s="159">
        <v>1.42</v>
      </c>
      <c r="E51">
        <v>11</v>
      </c>
      <c r="F51" s="17" t="s">
        <v>0</v>
      </c>
      <c r="G51" s="159">
        <v>1.42</v>
      </c>
      <c r="H51" s="162">
        <v>1.7</v>
      </c>
      <c r="I51" s="13" t="s">
        <v>4</v>
      </c>
      <c r="J51" s="161">
        <v>2.14</v>
      </c>
      <c r="K51" s="163">
        <v>11</v>
      </c>
    </row>
    <row r="52" spans="3:11" ht="15.75">
      <c r="C52" s="13" t="s">
        <v>1</v>
      </c>
      <c r="D52" s="158">
        <v>1.46</v>
      </c>
      <c r="E52">
        <v>12</v>
      </c>
      <c r="F52" s="13" t="s">
        <v>1</v>
      </c>
      <c r="G52" s="158">
        <v>1.46</v>
      </c>
      <c r="H52" s="162">
        <v>1.7</v>
      </c>
      <c r="I52" s="13" t="s">
        <v>13</v>
      </c>
      <c r="J52" s="160">
        <v>2.19</v>
      </c>
      <c r="K52" s="33">
        <v>12</v>
      </c>
    </row>
    <row r="53" spans="3:11" ht="15.75">
      <c r="C53" s="13" t="s">
        <v>6</v>
      </c>
      <c r="D53" s="158">
        <v>1.66</v>
      </c>
      <c r="E53">
        <v>13</v>
      </c>
      <c r="F53" s="13" t="s">
        <v>6</v>
      </c>
      <c r="G53" s="158">
        <v>1.66</v>
      </c>
      <c r="H53" s="162">
        <v>1.7</v>
      </c>
      <c r="I53" s="13" t="s">
        <v>3</v>
      </c>
      <c r="J53" s="160">
        <v>2.2</v>
      </c>
      <c r="K53" s="163">
        <v>13</v>
      </c>
    </row>
    <row r="54" spans="3:11" ht="31.5">
      <c r="C54" s="13" t="s">
        <v>13</v>
      </c>
      <c r="D54" s="158">
        <v>1.7</v>
      </c>
      <c r="E54">
        <v>14</v>
      </c>
      <c r="F54" s="13" t="s">
        <v>13</v>
      </c>
      <c r="G54" s="158">
        <v>1.7</v>
      </c>
      <c r="H54" s="162">
        <v>1.7</v>
      </c>
      <c r="I54" s="13" t="s">
        <v>6</v>
      </c>
      <c r="J54" s="160">
        <v>2.3</v>
      </c>
      <c r="K54" s="33">
        <v>14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23</oddHeader>
  </headerFooter>
  <colBreaks count="1" manualBreakCount="1">
    <brk id="1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0">
      <selection activeCell="G14" sqref="G14"/>
    </sheetView>
  </sheetViews>
  <sheetFormatPr defaultColWidth="9.33203125" defaultRowHeight="12.75"/>
  <cols>
    <col min="1" max="1" width="8.5" style="0" customWidth="1"/>
    <col min="3" max="3" width="21.16015625" style="0" customWidth="1"/>
    <col min="4" max="4" width="15.33203125" style="0" customWidth="1"/>
    <col min="5" max="5" width="15.5" style="0" customWidth="1"/>
    <col min="6" max="6" width="17.66015625" style="0" customWidth="1"/>
    <col min="9" max="9" width="20.33203125" style="0" customWidth="1"/>
  </cols>
  <sheetData>
    <row r="1" spans="1:14" ht="19.5" customHeight="1">
      <c r="A1" s="228" t="s">
        <v>20</v>
      </c>
      <c r="B1" s="228"/>
      <c r="C1" s="228"/>
      <c r="D1" s="228"/>
      <c r="E1" s="228"/>
      <c r="F1" s="228"/>
      <c r="G1" s="228"/>
      <c r="H1" s="15"/>
      <c r="I1" s="15"/>
      <c r="J1" s="15"/>
      <c r="K1" s="15"/>
      <c r="L1" s="15"/>
      <c r="M1" s="12"/>
      <c r="N1" s="12"/>
    </row>
    <row r="2" spans="1:6" ht="45" customHeight="1">
      <c r="A2" s="1"/>
      <c r="B2" s="1"/>
      <c r="C2" s="10"/>
      <c r="D2" s="27" t="s">
        <v>93</v>
      </c>
      <c r="E2" s="27" t="s">
        <v>94</v>
      </c>
      <c r="F2" s="11" t="s">
        <v>70</v>
      </c>
    </row>
    <row r="3" spans="3:6" ht="19.5" customHeight="1">
      <c r="C3" s="13" t="s">
        <v>1</v>
      </c>
      <c r="D3" s="179">
        <v>104.8</v>
      </c>
      <c r="E3" s="116">
        <v>107</v>
      </c>
      <c r="F3" s="50">
        <f aca="true" t="shared" si="0" ref="F3:F16">D3-E3</f>
        <v>-2.200000000000003</v>
      </c>
    </row>
    <row r="4" spans="3:6" ht="19.5" customHeight="1">
      <c r="C4" s="13" t="s">
        <v>16</v>
      </c>
      <c r="D4" s="184">
        <v>104.7</v>
      </c>
      <c r="E4" s="116">
        <v>108.4</v>
      </c>
      <c r="F4" s="49">
        <f t="shared" si="0"/>
        <v>-3.700000000000003</v>
      </c>
    </row>
    <row r="5" spans="3:6" ht="19.5" customHeight="1">
      <c r="C5" s="13" t="s">
        <v>11</v>
      </c>
      <c r="D5" s="184">
        <v>103.9</v>
      </c>
      <c r="E5" s="116">
        <v>106.9</v>
      </c>
      <c r="F5" s="50">
        <f t="shared" si="0"/>
        <v>-3</v>
      </c>
    </row>
    <row r="6" spans="3:6" ht="19.5" customHeight="1">
      <c r="C6" s="13" t="s">
        <v>5</v>
      </c>
      <c r="D6" s="184">
        <v>104.4</v>
      </c>
      <c r="E6" s="116">
        <v>106.1</v>
      </c>
      <c r="F6" s="50">
        <f t="shared" si="0"/>
        <v>-1.6999999999999886</v>
      </c>
    </row>
    <row r="7" spans="3:6" ht="19.5" customHeight="1">
      <c r="C7" s="17" t="s">
        <v>0</v>
      </c>
      <c r="D7" s="185">
        <v>105</v>
      </c>
      <c r="E7" s="51">
        <v>108</v>
      </c>
      <c r="F7" s="52">
        <f t="shared" si="0"/>
        <v>-3</v>
      </c>
    </row>
    <row r="8" spans="3:6" ht="19.5" customHeight="1">
      <c r="C8" s="13" t="s">
        <v>3</v>
      </c>
      <c r="D8" s="184">
        <v>104.8</v>
      </c>
      <c r="E8" s="116">
        <v>107.3</v>
      </c>
      <c r="F8" s="49">
        <f t="shared" si="0"/>
        <v>-2.5</v>
      </c>
    </row>
    <row r="9" spans="3:6" ht="19.5" customHeight="1">
      <c r="C9" s="13" t="s">
        <v>13</v>
      </c>
      <c r="D9" s="184">
        <v>104.9</v>
      </c>
      <c r="E9" s="116">
        <v>107</v>
      </c>
      <c r="F9" s="49">
        <f t="shared" si="0"/>
        <v>-2.0999999999999943</v>
      </c>
    </row>
    <row r="10" spans="3:6" ht="19.5" customHeight="1">
      <c r="C10" s="13" t="s">
        <v>6</v>
      </c>
      <c r="D10" s="184">
        <v>105.2</v>
      </c>
      <c r="E10" s="117">
        <v>107.7</v>
      </c>
      <c r="F10" s="50">
        <f t="shared" si="0"/>
        <v>-2.5</v>
      </c>
    </row>
    <row r="11" spans="3:6" ht="19.5" customHeight="1">
      <c r="C11" s="13" t="s">
        <v>7</v>
      </c>
      <c r="D11" s="184">
        <v>104.7</v>
      </c>
      <c r="E11" s="116">
        <v>107</v>
      </c>
      <c r="F11" s="50">
        <f t="shared" si="0"/>
        <v>-2.299999999999997</v>
      </c>
    </row>
    <row r="12" spans="3:6" ht="19.5" customHeight="1">
      <c r="C12" s="13" t="s">
        <v>2</v>
      </c>
      <c r="D12" s="184">
        <v>104.4</v>
      </c>
      <c r="E12" s="116">
        <v>106.5</v>
      </c>
      <c r="F12" s="50">
        <f t="shared" si="0"/>
        <v>-2.0999999999999943</v>
      </c>
    </row>
    <row r="13" spans="3:6" ht="19.5" customHeight="1">
      <c r="C13" s="13" t="s">
        <v>10</v>
      </c>
      <c r="D13" s="184">
        <v>104.4</v>
      </c>
      <c r="E13" s="116">
        <v>107.2</v>
      </c>
      <c r="F13" s="50">
        <f t="shared" si="0"/>
        <v>-2.799999999999997</v>
      </c>
    </row>
    <row r="14" spans="3:6" ht="19.5" customHeight="1">
      <c r="C14" s="13" t="s">
        <v>4</v>
      </c>
      <c r="D14" s="184">
        <v>104.5</v>
      </c>
      <c r="E14" s="116">
        <v>105.4</v>
      </c>
      <c r="F14" s="50">
        <f t="shared" si="0"/>
        <v>-0.9000000000000057</v>
      </c>
    </row>
    <row r="15" spans="3:6" ht="19.5" customHeight="1">
      <c r="C15" s="13" t="s">
        <v>44</v>
      </c>
      <c r="D15" s="184">
        <v>104</v>
      </c>
      <c r="E15" s="116">
        <v>106.3</v>
      </c>
      <c r="F15" s="50">
        <f t="shared" si="0"/>
        <v>-2.299999999999997</v>
      </c>
    </row>
    <row r="16" spans="3:6" ht="19.5" customHeight="1">
      <c r="C16" s="13" t="s">
        <v>9</v>
      </c>
      <c r="D16" s="184">
        <v>105.2</v>
      </c>
      <c r="E16" s="116">
        <v>107.4</v>
      </c>
      <c r="F16" s="50">
        <f t="shared" si="0"/>
        <v>-2.200000000000003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2.75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73</v>
      </c>
      <c r="E40" t="s">
        <v>15</v>
      </c>
      <c r="G40" s="29" t="s">
        <v>73</v>
      </c>
      <c r="H40" t="s">
        <v>12</v>
      </c>
      <c r="I40" t="s">
        <v>14</v>
      </c>
      <c r="J40" s="29" t="s">
        <v>73</v>
      </c>
      <c r="K40" t="s">
        <v>15</v>
      </c>
    </row>
    <row r="41" spans="3:11" ht="15.75">
      <c r="C41" s="13" t="s">
        <v>11</v>
      </c>
      <c r="D41" s="179">
        <v>103.9</v>
      </c>
      <c r="E41" s="203">
        <v>1</v>
      </c>
      <c r="F41" s="13" t="s">
        <v>11</v>
      </c>
      <c r="G41" s="179">
        <v>103.9</v>
      </c>
      <c r="H41" s="181">
        <v>104.7</v>
      </c>
      <c r="I41" s="13" t="s">
        <v>4</v>
      </c>
      <c r="J41" s="116">
        <v>105.4</v>
      </c>
      <c r="K41" s="118" t="s">
        <v>117</v>
      </c>
    </row>
    <row r="42" spans="3:11" ht="15.75">
      <c r="C42" s="13" t="s">
        <v>44</v>
      </c>
      <c r="D42" s="179">
        <v>104</v>
      </c>
      <c r="E42" s="203">
        <v>2</v>
      </c>
      <c r="F42" s="13" t="s">
        <v>44</v>
      </c>
      <c r="G42" s="179">
        <v>104</v>
      </c>
      <c r="H42" s="181">
        <v>104.7</v>
      </c>
      <c r="I42" s="13" t="s">
        <v>5</v>
      </c>
      <c r="J42" s="116">
        <v>106.1</v>
      </c>
      <c r="K42" s="118" t="s">
        <v>118</v>
      </c>
    </row>
    <row r="43" spans="3:11" ht="15.75">
      <c r="C43" s="13" t="s">
        <v>5</v>
      </c>
      <c r="D43" s="179">
        <v>104.4</v>
      </c>
      <c r="E43" s="118" t="s">
        <v>127</v>
      </c>
      <c r="F43" s="13" t="s">
        <v>5</v>
      </c>
      <c r="G43" s="179">
        <v>104.4</v>
      </c>
      <c r="H43" s="181">
        <v>104.7</v>
      </c>
      <c r="I43" s="13" t="s">
        <v>44</v>
      </c>
      <c r="J43" s="116">
        <v>106.3</v>
      </c>
      <c r="K43" s="118" t="s">
        <v>109</v>
      </c>
    </row>
    <row r="44" spans="3:11" ht="15.75">
      <c r="C44" s="13" t="s">
        <v>2</v>
      </c>
      <c r="D44" s="179">
        <v>104.4</v>
      </c>
      <c r="E44" s="118" t="s">
        <v>127</v>
      </c>
      <c r="F44" s="13" t="s">
        <v>2</v>
      </c>
      <c r="G44" s="179">
        <v>104.4</v>
      </c>
      <c r="H44" s="181">
        <v>104.7</v>
      </c>
      <c r="I44" s="13" t="s">
        <v>2</v>
      </c>
      <c r="J44" s="116">
        <v>106.5</v>
      </c>
      <c r="K44" s="118" t="s">
        <v>116</v>
      </c>
    </row>
    <row r="45" spans="3:11" ht="15.75">
      <c r="C45" s="13" t="s">
        <v>10</v>
      </c>
      <c r="D45" s="179">
        <v>104.4</v>
      </c>
      <c r="E45" s="118" t="s">
        <v>127</v>
      </c>
      <c r="F45" s="13" t="s">
        <v>10</v>
      </c>
      <c r="G45" s="179">
        <v>104.4</v>
      </c>
      <c r="H45" s="181">
        <v>104.7</v>
      </c>
      <c r="I45" s="13" t="s">
        <v>11</v>
      </c>
      <c r="J45" s="116">
        <v>106.9</v>
      </c>
      <c r="K45" s="118" t="s">
        <v>119</v>
      </c>
    </row>
    <row r="46" spans="3:11" ht="15.75">
      <c r="C46" s="13" t="s">
        <v>4</v>
      </c>
      <c r="D46" s="179">
        <v>104.5</v>
      </c>
      <c r="E46" s="203">
        <v>6</v>
      </c>
      <c r="F46" s="13" t="s">
        <v>4</v>
      </c>
      <c r="G46" s="179">
        <v>104.5</v>
      </c>
      <c r="H46" s="181">
        <v>104.7</v>
      </c>
      <c r="I46" s="13" t="s">
        <v>1</v>
      </c>
      <c r="J46" s="116">
        <v>107</v>
      </c>
      <c r="K46" s="118" t="s">
        <v>126</v>
      </c>
    </row>
    <row r="47" spans="3:11" ht="15.75">
      <c r="C47" s="13" t="s">
        <v>16</v>
      </c>
      <c r="D47" s="179">
        <v>104.7</v>
      </c>
      <c r="E47" s="118" t="s">
        <v>75</v>
      </c>
      <c r="F47" s="13" t="s">
        <v>16</v>
      </c>
      <c r="G47" s="179">
        <v>104.7</v>
      </c>
      <c r="H47" s="181">
        <v>104.7</v>
      </c>
      <c r="I47" s="13" t="s">
        <v>13</v>
      </c>
      <c r="J47" s="116">
        <v>107</v>
      </c>
      <c r="K47" s="118" t="s">
        <v>126</v>
      </c>
    </row>
    <row r="48" spans="3:11" ht="31.5">
      <c r="C48" s="13" t="s">
        <v>7</v>
      </c>
      <c r="D48" s="179">
        <v>104.7</v>
      </c>
      <c r="E48" s="118" t="s">
        <v>75</v>
      </c>
      <c r="F48" s="13" t="s">
        <v>7</v>
      </c>
      <c r="G48" s="179">
        <v>104.7</v>
      </c>
      <c r="H48" s="181">
        <v>104.7</v>
      </c>
      <c r="I48" s="13" t="s">
        <v>7</v>
      </c>
      <c r="J48" s="116">
        <v>107</v>
      </c>
      <c r="K48" s="118" t="s">
        <v>126</v>
      </c>
    </row>
    <row r="49" spans="3:11" ht="15.75">
      <c r="C49" s="13" t="s">
        <v>1</v>
      </c>
      <c r="D49" s="179">
        <v>104.8</v>
      </c>
      <c r="E49" s="118" t="s">
        <v>78</v>
      </c>
      <c r="F49" s="13" t="s">
        <v>1</v>
      </c>
      <c r="G49" s="179">
        <v>104.8</v>
      </c>
      <c r="H49" s="181">
        <v>104.7</v>
      </c>
      <c r="I49" s="13" t="s">
        <v>10</v>
      </c>
      <c r="J49" s="116">
        <v>107.2</v>
      </c>
      <c r="K49" s="118" t="s">
        <v>120</v>
      </c>
    </row>
    <row r="50" spans="3:11" ht="15.75">
      <c r="C50" s="13" t="s">
        <v>3</v>
      </c>
      <c r="D50" s="179">
        <v>104.8</v>
      </c>
      <c r="E50" s="118" t="s">
        <v>78</v>
      </c>
      <c r="F50" s="13" t="s">
        <v>3</v>
      </c>
      <c r="G50" s="179">
        <v>104.8</v>
      </c>
      <c r="H50" s="181">
        <v>104.7</v>
      </c>
      <c r="I50" s="13" t="s">
        <v>3</v>
      </c>
      <c r="J50" s="116">
        <v>107.3</v>
      </c>
      <c r="K50" s="118" t="s">
        <v>121</v>
      </c>
    </row>
    <row r="51" spans="3:11" ht="31.5">
      <c r="C51" s="13" t="s">
        <v>13</v>
      </c>
      <c r="D51" s="179">
        <v>104.9</v>
      </c>
      <c r="E51" s="203">
        <v>11</v>
      </c>
      <c r="F51" s="13" t="s">
        <v>13</v>
      </c>
      <c r="G51" s="179">
        <v>104.9</v>
      </c>
      <c r="H51" s="181">
        <v>104.7</v>
      </c>
      <c r="I51" s="13" t="s">
        <v>9</v>
      </c>
      <c r="J51" s="116">
        <v>107.4</v>
      </c>
      <c r="K51" s="118" t="s">
        <v>122</v>
      </c>
    </row>
    <row r="52" spans="3:11" ht="15.75">
      <c r="C52" s="17" t="s">
        <v>0</v>
      </c>
      <c r="D52" s="180">
        <v>105</v>
      </c>
      <c r="E52" s="203">
        <v>12</v>
      </c>
      <c r="F52" s="17" t="s">
        <v>0</v>
      </c>
      <c r="G52" s="180">
        <v>105</v>
      </c>
      <c r="H52" s="181">
        <v>104.7</v>
      </c>
      <c r="I52" s="13" t="s">
        <v>6</v>
      </c>
      <c r="J52" s="117">
        <v>107.7</v>
      </c>
      <c r="K52" s="118" t="s">
        <v>123</v>
      </c>
    </row>
    <row r="53" spans="3:11" ht="15.75">
      <c r="C53" s="13" t="s">
        <v>6</v>
      </c>
      <c r="D53" s="179">
        <v>105.2</v>
      </c>
      <c r="E53" s="118" t="s">
        <v>128</v>
      </c>
      <c r="F53" s="13" t="s">
        <v>6</v>
      </c>
      <c r="G53" s="179">
        <v>105.2</v>
      </c>
      <c r="H53" s="181">
        <v>104.7</v>
      </c>
      <c r="I53" s="17" t="s">
        <v>0</v>
      </c>
      <c r="J53" s="51">
        <v>108</v>
      </c>
      <c r="K53" s="118" t="s">
        <v>124</v>
      </c>
    </row>
    <row r="54" spans="3:11" ht="15.75">
      <c r="C54" s="13" t="s">
        <v>9</v>
      </c>
      <c r="D54" s="179">
        <v>105.2</v>
      </c>
      <c r="E54" s="118" t="s">
        <v>128</v>
      </c>
      <c r="F54" s="13" t="s">
        <v>9</v>
      </c>
      <c r="G54" s="179">
        <v>105.2</v>
      </c>
      <c r="H54" s="181">
        <v>104.7</v>
      </c>
      <c r="I54" s="13" t="s">
        <v>16</v>
      </c>
      <c r="J54" s="116">
        <v>108.4</v>
      </c>
      <c r="K54" s="118" t="s">
        <v>125</v>
      </c>
    </row>
  </sheetData>
  <sheetProtection/>
  <mergeCells count="1">
    <mergeCell ref="A1:G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24</oddHeader>
  </headerFooter>
  <colBreaks count="1" manualBreakCount="1">
    <brk id="1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3">
      <selection activeCell="G58" sqref="G58"/>
    </sheetView>
  </sheetViews>
  <sheetFormatPr defaultColWidth="9.33203125" defaultRowHeight="12.75"/>
  <cols>
    <col min="1" max="1" width="7.66015625" style="0" customWidth="1"/>
    <col min="2" max="2" width="7.83203125" style="0" customWidth="1"/>
    <col min="3" max="3" width="21.16015625" style="0" customWidth="1"/>
    <col min="4" max="4" width="13.66015625" style="0" customWidth="1"/>
    <col min="5" max="5" width="14.16015625" style="0" customWidth="1"/>
    <col min="6" max="6" width="18.33203125" style="0" customWidth="1"/>
    <col min="7" max="7" width="10.83203125" style="0" customWidth="1"/>
    <col min="8" max="8" width="7.33203125" style="0" customWidth="1"/>
    <col min="9" max="9" width="20.16015625" style="0" customWidth="1"/>
    <col min="10" max="10" width="11.66015625" style="0" customWidth="1"/>
    <col min="11" max="11" width="4.33203125" style="0" customWidth="1"/>
    <col min="12" max="12" width="21.83203125" style="0" customWidth="1"/>
  </cols>
  <sheetData>
    <row r="1" spans="1:14" ht="19.5" customHeight="1">
      <c r="A1" s="228" t="s">
        <v>18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51" customHeight="1">
      <c r="A2" s="1"/>
      <c r="B2" s="1"/>
      <c r="C2" s="10"/>
      <c r="D2" s="27" t="s">
        <v>98</v>
      </c>
      <c r="E2" s="27" t="s">
        <v>105</v>
      </c>
      <c r="F2" s="11" t="s">
        <v>19</v>
      </c>
    </row>
    <row r="3" spans="3:8" ht="19.5" customHeight="1">
      <c r="C3" s="13" t="s">
        <v>1</v>
      </c>
      <c r="D3" s="211">
        <v>17668.7</v>
      </c>
      <c r="E3" s="212">
        <v>16424.4</v>
      </c>
      <c r="F3" s="28">
        <v>108.6</v>
      </c>
      <c r="G3" s="45"/>
      <c r="H3" s="41"/>
    </row>
    <row r="4" spans="3:8" ht="19.5" customHeight="1">
      <c r="C4" s="13" t="s">
        <v>16</v>
      </c>
      <c r="D4" s="211">
        <v>10696.6</v>
      </c>
      <c r="E4" s="212">
        <v>9576.1</v>
      </c>
      <c r="F4" s="28">
        <v>112.4</v>
      </c>
      <c r="G4" s="45"/>
      <c r="H4" s="39"/>
    </row>
    <row r="5" spans="3:8" ht="19.5" customHeight="1">
      <c r="C5" s="13" t="s">
        <v>11</v>
      </c>
      <c r="D5" s="213">
        <v>10815.5</v>
      </c>
      <c r="E5" s="212">
        <v>10435.3</v>
      </c>
      <c r="F5" s="164">
        <v>105</v>
      </c>
      <c r="G5" s="45"/>
      <c r="H5" s="43"/>
    </row>
    <row r="6" spans="3:8" ht="19.5" customHeight="1">
      <c r="C6" s="13" t="s">
        <v>5</v>
      </c>
      <c r="D6" s="212">
        <v>18686.641684118746</v>
      </c>
      <c r="E6" s="212">
        <v>17153.555254789844</v>
      </c>
      <c r="F6" s="28">
        <v>108.5</v>
      </c>
      <c r="G6" s="45"/>
      <c r="H6" s="43"/>
    </row>
    <row r="7" spans="3:8" ht="19.5" customHeight="1">
      <c r="C7" s="17" t="s">
        <v>0</v>
      </c>
      <c r="D7" s="214">
        <v>13142.4</v>
      </c>
      <c r="E7" s="214">
        <v>11857.2</v>
      </c>
      <c r="F7" s="186">
        <v>112.1</v>
      </c>
      <c r="G7" s="45"/>
      <c r="H7" s="44"/>
    </row>
    <row r="8" spans="3:8" ht="19.5" customHeight="1">
      <c r="C8" s="13" t="s">
        <v>3</v>
      </c>
      <c r="D8" s="211">
        <v>11320.6</v>
      </c>
      <c r="E8" s="212">
        <v>10243.6</v>
      </c>
      <c r="F8" s="28">
        <v>110.8</v>
      </c>
      <c r="G8" s="45"/>
      <c r="H8" s="43"/>
    </row>
    <row r="9" spans="3:8" ht="19.5" customHeight="1">
      <c r="C9" s="13" t="s">
        <v>13</v>
      </c>
      <c r="D9" s="211">
        <v>19718.7</v>
      </c>
      <c r="E9" s="212">
        <v>17518.2</v>
      </c>
      <c r="F9" s="28">
        <v>107.9</v>
      </c>
      <c r="G9" s="45"/>
      <c r="H9" s="43"/>
    </row>
    <row r="10" spans="3:8" ht="19.5" customHeight="1">
      <c r="C10" s="13" t="s">
        <v>6</v>
      </c>
      <c r="D10" s="215">
        <v>13876.37</v>
      </c>
      <c r="E10" s="212">
        <v>12008.4</v>
      </c>
      <c r="F10" s="166">
        <v>109.85</v>
      </c>
      <c r="G10" s="45"/>
      <c r="H10" s="39"/>
    </row>
    <row r="11" spans="3:8" ht="19.5" customHeight="1">
      <c r="C11" s="13" t="s">
        <v>7</v>
      </c>
      <c r="D11" s="211">
        <v>16694.8</v>
      </c>
      <c r="E11" s="212">
        <v>15141.5</v>
      </c>
      <c r="F11" s="28">
        <v>109.4</v>
      </c>
      <c r="G11" s="45"/>
      <c r="H11" s="43"/>
    </row>
    <row r="12" spans="3:8" ht="19.5" customHeight="1">
      <c r="C12" s="13" t="s">
        <v>2</v>
      </c>
      <c r="D12" s="211">
        <v>14027.8</v>
      </c>
      <c r="E12" s="212">
        <v>12153.3</v>
      </c>
      <c r="F12" s="28">
        <v>113.2</v>
      </c>
      <c r="G12" s="45"/>
      <c r="H12" s="43"/>
    </row>
    <row r="13" spans="3:8" ht="19.5" customHeight="1">
      <c r="C13" s="13" t="s">
        <v>10</v>
      </c>
      <c r="D13" s="211">
        <v>13539.5</v>
      </c>
      <c r="E13" s="212">
        <v>12160</v>
      </c>
      <c r="F13" s="28">
        <v>112.1</v>
      </c>
      <c r="G13" s="45"/>
      <c r="H13" s="43"/>
    </row>
    <row r="14" spans="3:8" ht="19.5" customHeight="1">
      <c r="C14" s="13" t="s">
        <v>4</v>
      </c>
      <c r="D14" s="211">
        <v>19504.1</v>
      </c>
      <c r="E14" s="212">
        <v>18901.1</v>
      </c>
      <c r="F14" s="28">
        <v>103.4</v>
      </c>
      <c r="G14" s="45"/>
      <c r="H14" s="43"/>
    </row>
    <row r="15" spans="3:8" ht="19.5" customHeight="1">
      <c r="C15" s="13" t="s">
        <v>44</v>
      </c>
      <c r="D15" s="211">
        <v>11448.2</v>
      </c>
      <c r="E15" s="212">
        <v>11369</v>
      </c>
      <c r="F15" s="28">
        <v>103.6</v>
      </c>
      <c r="G15" s="45"/>
      <c r="H15" s="43"/>
    </row>
    <row r="16" spans="3:8" ht="19.5" customHeight="1">
      <c r="C16" s="13" t="s">
        <v>9</v>
      </c>
      <c r="D16" s="211">
        <v>13359.6</v>
      </c>
      <c r="E16" s="212">
        <v>11336.26</v>
      </c>
      <c r="F16" s="28">
        <v>111.7</v>
      </c>
      <c r="G16" s="45"/>
      <c r="H16" s="43"/>
    </row>
    <row r="17" spans="10:12" ht="19.5" customHeight="1">
      <c r="J17" s="23"/>
      <c r="K17" s="31"/>
      <c r="L17" s="23"/>
    </row>
    <row r="18" ht="19.5" customHeight="1">
      <c r="K18" s="31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 hidden="1"/>
    <row r="39" spans="4:10" ht="19.5" customHeight="1">
      <c r="D39">
        <v>2011</v>
      </c>
      <c r="G39">
        <v>2011</v>
      </c>
      <c r="J39">
        <v>2010</v>
      </c>
    </row>
    <row r="40" spans="3:11" ht="25.5">
      <c r="C40" t="s">
        <v>14</v>
      </c>
      <c r="D40" s="27" t="s">
        <v>61</v>
      </c>
      <c r="E40" t="s">
        <v>15</v>
      </c>
      <c r="G40" s="27" t="s">
        <v>61</v>
      </c>
      <c r="H40" t="s">
        <v>58</v>
      </c>
      <c r="I40" t="s">
        <v>14</v>
      </c>
      <c r="J40" s="27" t="s">
        <v>61</v>
      </c>
      <c r="K40" t="s">
        <v>15</v>
      </c>
    </row>
    <row r="41" spans="1:13" ht="31.5">
      <c r="A41">
        <f>D41/D54</f>
        <v>1.8434549296037994</v>
      </c>
      <c r="C41" s="13" t="s">
        <v>13</v>
      </c>
      <c r="D41" s="28">
        <v>19718.7</v>
      </c>
      <c r="E41">
        <v>1</v>
      </c>
      <c r="F41" s="13" t="s">
        <v>13</v>
      </c>
      <c r="G41" s="28">
        <v>19.7187</v>
      </c>
      <c r="H41" s="42"/>
      <c r="I41" s="13" t="s">
        <v>4</v>
      </c>
      <c r="J41" s="168">
        <v>18901.1</v>
      </c>
      <c r="K41">
        <v>1</v>
      </c>
      <c r="M41" s="24">
        <f>D41/D54</f>
        <v>1.8434549296037994</v>
      </c>
    </row>
    <row r="42" spans="3:11" ht="15.75">
      <c r="C42" s="13" t="s">
        <v>4</v>
      </c>
      <c r="D42" s="28">
        <v>19504.1</v>
      </c>
      <c r="E42">
        <v>2</v>
      </c>
      <c r="F42" s="13" t="s">
        <v>4</v>
      </c>
      <c r="G42" s="28">
        <v>19.5041</v>
      </c>
      <c r="H42" s="42"/>
      <c r="I42" s="13" t="s">
        <v>13</v>
      </c>
      <c r="J42" s="168">
        <v>17518.2</v>
      </c>
      <c r="K42">
        <v>2</v>
      </c>
    </row>
    <row r="43" spans="3:11" ht="15.75">
      <c r="C43" s="13" t="s">
        <v>5</v>
      </c>
      <c r="D43" s="165">
        <v>18686.641684118746</v>
      </c>
      <c r="E43">
        <v>3</v>
      </c>
      <c r="F43" s="13" t="s">
        <v>5</v>
      </c>
      <c r="G43" s="165">
        <v>18.6866416841187</v>
      </c>
      <c r="H43" s="42"/>
      <c r="I43" s="13" t="s">
        <v>5</v>
      </c>
      <c r="J43" s="167">
        <v>17153.555254789844</v>
      </c>
      <c r="K43">
        <v>3</v>
      </c>
    </row>
    <row r="44" spans="3:11" ht="15.75">
      <c r="C44" s="13" t="s">
        <v>1</v>
      </c>
      <c r="D44" s="28">
        <v>17668.7</v>
      </c>
      <c r="E44">
        <v>4</v>
      </c>
      <c r="F44" s="13" t="s">
        <v>1</v>
      </c>
      <c r="G44" s="28">
        <v>17.6687</v>
      </c>
      <c r="H44" s="42"/>
      <c r="I44" s="13" t="s">
        <v>1</v>
      </c>
      <c r="J44" s="167">
        <v>16424.4</v>
      </c>
      <c r="K44">
        <v>4</v>
      </c>
    </row>
    <row r="45" spans="3:11" ht="31.5">
      <c r="C45" s="13" t="s">
        <v>7</v>
      </c>
      <c r="D45" s="28">
        <v>16694.8</v>
      </c>
      <c r="E45">
        <v>5</v>
      </c>
      <c r="F45" s="13" t="s">
        <v>7</v>
      </c>
      <c r="G45" s="28">
        <v>16.6948</v>
      </c>
      <c r="H45" s="42"/>
      <c r="I45" s="13" t="s">
        <v>7</v>
      </c>
      <c r="J45" s="168">
        <v>15141.5</v>
      </c>
      <c r="K45">
        <v>5</v>
      </c>
    </row>
    <row r="46" spans="3:11" ht="15.75">
      <c r="C46" s="13" t="s">
        <v>2</v>
      </c>
      <c r="D46" s="28">
        <v>14027.8</v>
      </c>
      <c r="E46">
        <v>6</v>
      </c>
      <c r="F46" s="13" t="s">
        <v>2</v>
      </c>
      <c r="G46" s="28">
        <v>14.0278</v>
      </c>
      <c r="H46" s="42"/>
      <c r="I46" s="13" t="s">
        <v>10</v>
      </c>
      <c r="J46" s="168">
        <v>12160</v>
      </c>
      <c r="K46">
        <v>6</v>
      </c>
    </row>
    <row r="47" spans="3:11" ht="15.75">
      <c r="C47" s="13" t="s">
        <v>6</v>
      </c>
      <c r="D47" s="166">
        <v>13876.37</v>
      </c>
      <c r="E47">
        <v>7</v>
      </c>
      <c r="F47" s="13" t="s">
        <v>6</v>
      </c>
      <c r="G47" s="166">
        <v>13.87637</v>
      </c>
      <c r="H47" s="42"/>
      <c r="I47" s="13" t="s">
        <v>2</v>
      </c>
      <c r="J47" s="168">
        <v>12153.3</v>
      </c>
      <c r="K47">
        <v>7</v>
      </c>
    </row>
    <row r="48" spans="3:11" ht="15.75">
      <c r="C48" s="13" t="s">
        <v>10</v>
      </c>
      <c r="D48" s="28">
        <v>13539.5</v>
      </c>
      <c r="E48">
        <v>8</v>
      </c>
      <c r="F48" s="13" t="s">
        <v>10</v>
      </c>
      <c r="G48" s="28">
        <v>13.5395</v>
      </c>
      <c r="H48" s="42"/>
      <c r="I48" s="13" t="s">
        <v>6</v>
      </c>
      <c r="J48" s="168">
        <v>12008.4</v>
      </c>
      <c r="K48">
        <v>8</v>
      </c>
    </row>
    <row r="49" spans="3:11" ht="15.75">
      <c r="C49" s="13" t="s">
        <v>9</v>
      </c>
      <c r="D49" s="28">
        <v>13359.6</v>
      </c>
      <c r="E49">
        <v>9</v>
      </c>
      <c r="F49" s="13" t="s">
        <v>9</v>
      </c>
      <c r="G49" s="28">
        <v>13.3596</v>
      </c>
      <c r="H49" s="42"/>
      <c r="I49" s="17" t="s">
        <v>0</v>
      </c>
      <c r="J49" s="168">
        <v>11857.2</v>
      </c>
      <c r="K49">
        <v>9</v>
      </c>
    </row>
    <row r="50" spans="3:11" ht="15.75">
      <c r="C50" s="17" t="s">
        <v>0</v>
      </c>
      <c r="D50" s="28">
        <v>13142.4</v>
      </c>
      <c r="E50">
        <v>10</v>
      </c>
      <c r="F50" s="17" t="s">
        <v>0</v>
      </c>
      <c r="G50" s="28">
        <v>13.1424</v>
      </c>
      <c r="H50" s="42"/>
      <c r="I50" s="13" t="s">
        <v>44</v>
      </c>
      <c r="J50" s="169">
        <v>11369</v>
      </c>
      <c r="K50">
        <v>10</v>
      </c>
    </row>
    <row r="51" spans="3:11" ht="15.75">
      <c r="C51" s="13" t="s">
        <v>44</v>
      </c>
      <c r="D51" s="28">
        <v>11448.2</v>
      </c>
      <c r="E51">
        <v>11</v>
      </c>
      <c r="F51" s="13" t="s">
        <v>44</v>
      </c>
      <c r="G51" s="28">
        <v>11.4482</v>
      </c>
      <c r="H51" s="42"/>
      <c r="I51" s="13" t="s">
        <v>9</v>
      </c>
      <c r="J51" s="168">
        <v>11336.26</v>
      </c>
      <c r="K51">
        <v>11</v>
      </c>
    </row>
    <row r="52" spans="3:11" ht="15.75">
      <c r="C52" s="13" t="s">
        <v>3</v>
      </c>
      <c r="D52" s="28">
        <v>11320.6</v>
      </c>
      <c r="E52">
        <v>12</v>
      </c>
      <c r="F52" s="13" t="s">
        <v>3</v>
      </c>
      <c r="G52" s="28">
        <v>11.3206</v>
      </c>
      <c r="H52" s="42"/>
      <c r="I52" s="13" t="s">
        <v>11</v>
      </c>
      <c r="J52" s="168">
        <v>10435.3</v>
      </c>
      <c r="K52">
        <v>12</v>
      </c>
    </row>
    <row r="53" spans="3:11" ht="15.75">
      <c r="C53" s="13" t="s">
        <v>11</v>
      </c>
      <c r="D53" s="164">
        <v>10815.5</v>
      </c>
      <c r="E53">
        <v>13</v>
      </c>
      <c r="F53" s="13" t="s">
        <v>11</v>
      </c>
      <c r="G53" s="164">
        <v>10.8155</v>
      </c>
      <c r="H53" s="42"/>
      <c r="I53" s="13" t="s">
        <v>3</v>
      </c>
      <c r="J53" s="168">
        <v>10243.6</v>
      </c>
      <c r="K53">
        <v>13</v>
      </c>
    </row>
    <row r="54" spans="3:11" ht="15.75">
      <c r="C54" s="13" t="s">
        <v>16</v>
      </c>
      <c r="D54" s="28">
        <v>10696.6</v>
      </c>
      <c r="E54">
        <v>14</v>
      </c>
      <c r="F54" s="13" t="s">
        <v>16</v>
      </c>
      <c r="G54" s="28">
        <v>10.6966</v>
      </c>
      <c r="H54" s="42"/>
      <c r="I54" s="13" t="s">
        <v>16</v>
      </c>
      <c r="J54" s="168">
        <v>9576.1</v>
      </c>
      <c r="K54">
        <v>14</v>
      </c>
    </row>
    <row r="56" ht="12.75">
      <c r="G56" s="24"/>
    </row>
    <row r="57" ht="12.75" customHeight="1">
      <c r="G57">
        <f>D41/D54</f>
        <v>1.8434549296037994</v>
      </c>
    </row>
    <row r="58" spans="3:4" ht="15.75">
      <c r="C58" s="31" t="s">
        <v>2</v>
      </c>
      <c r="D58" s="172">
        <v>113.2</v>
      </c>
    </row>
    <row r="59" spans="3:4" ht="15.75">
      <c r="C59" s="13" t="s">
        <v>16</v>
      </c>
      <c r="D59" s="28">
        <v>112.4</v>
      </c>
    </row>
    <row r="60" spans="3:4" ht="15.75">
      <c r="C60" s="17" t="s">
        <v>0</v>
      </c>
      <c r="D60" s="186">
        <v>112.1</v>
      </c>
    </row>
    <row r="61" spans="3:4" ht="15.75">
      <c r="C61" s="13" t="s">
        <v>10</v>
      </c>
      <c r="D61" s="28">
        <v>112.1</v>
      </c>
    </row>
    <row r="62" spans="3:4" ht="15.75">
      <c r="C62" s="13" t="s">
        <v>9</v>
      </c>
      <c r="D62" s="28">
        <v>111.7</v>
      </c>
    </row>
    <row r="63" spans="3:4" ht="15.75">
      <c r="C63" s="13" t="s">
        <v>3</v>
      </c>
      <c r="D63" s="28">
        <v>110.8</v>
      </c>
    </row>
    <row r="64" spans="3:4" ht="15.75">
      <c r="C64" s="13" t="s">
        <v>6</v>
      </c>
      <c r="D64" s="166">
        <v>109.85</v>
      </c>
    </row>
    <row r="65" spans="3:4" ht="15.75">
      <c r="C65" s="13" t="s">
        <v>7</v>
      </c>
      <c r="D65" s="28">
        <v>109.4</v>
      </c>
    </row>
    <row r="66" spans="3:4" ht="15.75">
      <c r="C66" s="13" t="s">
        <v>1</v>
      </c>
      <c r="D66" s="28">
        <v>108.6</v>
      </c>
    </row>
    <row r="67" spans="3:4" ht="15.75">
      <c r="C67" s="13" t="s">
        <v>5</v>
      </c>
      <c r="D67" s="28">
        <v>108.5</v>
      </c>
    </row>
    <row r="68" spans="3:4" ht="15.75">
      <c r="C68" s="13" t="s">
        <v>13</v>
      </c>
      <c r="D68" s="28">
        <v>107.9</v>
      </c>
    </row>
    <row r="69" spans="3:4" ht="15.75">
      <c r="C69" s="13" t="s">
        <v>11</v>
      </c>
      <c r="D69" s="164">
        <v>105</v>
      </c>
    </row>
    <row r="70" spans="3:4" ht="15.75">
      <c r="C70" s="13" t="s">
        <v>44</v>
      </c>
      <c r="D70" s="28">
        <v>103.6</v>
      </c>
    </row>
    <row r="71" spans="3:4" ht="15.75" customHeight="1">
      <c r="C71" s="13" t="s">
        <v>4</v>
      </c>
      <c r="D71" s="28">
        <v>103.4</v>
      </c>
    </row>
    <row r="72" spans="3:4" ht="12.75">
      <c r="C72" s="10"/>
      <c r="D72" s="1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25</oddHeader>
  </headerFooter>
  <colBreaks count="1" manualBreakCount="1">
    <brk id="1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3">
      <selection activeCell="K32" sqref="K32"/>
    </sheetView>
  </sheetViews>
  <sheetFormatPr defaultColWidth="9.33203125" defaultRowHeight="12.75"/>
  <cols>
    <col min="2" max="2" width="10.83203125" style="0" customWidth="1"/>
    <col min="3" max="3" width="21.16015625" style="0" customWidth="1"/>
    <col min="4" max="4" width="12.16015625" style="0" customWidth="1"/>
    <col min="5" max="5" width="11.83203125" style="0" customWidth="1"/>
    <col min="6" max="6" width="20.16015625" style="0" customWidth="1"/>
    <col min="7" max="7" width="11.16015625" style="0" customWidth="1"/>
    <col min="9" max="9" width="24.66015625" style="0" customWidth="1"/>
    <col min="10" max="10" width="13" style="0" customWidth="1"/>
  </cols>
  <sheetData>
    <row r="1" spans="1:14" ht="19.5" customHeight="1">
      <c r="A1" s="228" t="s">
        <v>23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51.75" customHeight="1">
      <c r="A2" s="1"/>
      <c r="B2" s="1"/>
      <c r="C2" s="10"/>
      <c r="D2" s="27" t="s">
        <v>108</v>
      </c>
      <c r="E2" s="27" t="s">
        <v>107</v>
      </c>
      <c r="F2" s="11" t="s">
        <v>19</v>
      </c>
    </row>
    <row r="3" spans="3:7" ht="19.5" customHeight="1">
      <c r="C3" s="13" t="s">
        <v>1</v>
      </c>
      <c r="D3" s="211">
        <v>17551.3</v>
      </c>
      <c r="E3" s="211">
        <v>15684.6</v>
      </c>
      <c r="F3" s="28">
        <v>111.9</v>
      </c>
      <c r="G3" s="34"/>
    </row>
    <row r="4" spans="3:7" ht="19.5" customHeight="1">
      <c r="C4" s="13" t="s">
        <v>16</v>
      </c>
      <c r="D4" s="211">
        <v>13479</v>
      </c>
      <c r="E4" s="211">
        <v>12190.5</v>
      </c>
      <c r="F4" s="28">
        <v>110.4</v>
      </c>
      <c r="G4" s="34"/>
    </row>
    <row r="5" spans="3:7" ht="19.5" customHeight="1">
      <c r="C5" s="13" t="s">
        <v>11</v>
      </c>
      <c r="D5" s="211">
        <v>12505.1</v>
      </c>
      <c r="E5" s="211">
        <v>11196.5</v>
      </c>
      <c r="F5" s="28">
        <v>107.7</v>
      </c>
      <c r="G5" s="34"/>
    </row>
    <row r="6" spans="3:7" ht="19.5" customHeight="1">
      <c r="C6" s="13" t="s">
        <v>5</v>
      </c>
      <c r="D6" s="216">
        <v>18705.1</v>
      </c>
      <c r="E6" s="211">
        <v>16674.1</v>
      </c>
      <c r="F6" s="147">
        <v>114</v>
      </c>
      <c r="G6" s="34"/>
    </row>
    <row r="7" spans="3:7" ht="19.5" customHeight="1">
      <c r="C7" s="17" t="s">
        <v>0</v>
      </c>
      <c r="D7" s="214">
        <v>15045</v>
      </c>
      <c r="E7" s="214">
        <v>13614.2</v>
      </c>
      <c r="F7" s="186">
        <v>111.1</v>
      </c>
      <c r="G7" s="34"/>
    </row>
    <row r="8" spans="3:7" ht="19.5" customHeight="1">
      <c r="C8" s="13" t="s">
        <v>3</v>
      </c>
      <c r="D8" s="211">
        <v>13837.2</v>
      </c>
      <c r="E8" s="211">
        <v>12348.5</v>
      </c>
      <c r="F8" s="28">
        <v>112.3</v>
      </c>
      <c r="G8" s="34"/>
    </row>
    <row r="9" spans="3:7" ht="19.5" customHeight="1">
      <c r="C9" s="13" t="s">
        <v>13</v>
      </c>
      <c r="D9" s="211">
        <v>18678.8</v>
      </c>
      <c r="E9" s="211">
        <v>16484.5</v>
      </c>
      <c r="F9" s="28">
        <v>111.8</v>
      </c>
      <c r="G9" s="34"/>
    </row>
    <row r="10" spans="3:7" ht="19.5" customHeight="1">
      <c r="C10" s="13" t="s">
        <v>6</v>
      </c>
      <c r="D10" s="211">
        <v>14220.3</v>
      </c>
      <c r="E10" s="217">
        <v>13008.1</v>
      </c>
      <c r="F10" s="28">
        <v>110.5</v>
      </c>
      <c r="G10" s="34"/>
    </row>
    <row r="11" spans="3:7" ht="19.5" customHeight="1">
      <c r="C11" s="13" t="s">
        <v>7</v>
      </c>
      <c r="D11" s="211">
        <v>17619.4</v>
      </c>
      <c r="E11" s="211">
        <v>16295.3</v>
      </c>
      <c r="F11" s="28">
        <v>112.4</v>
      </c>
      <c r="G11" s="34"/>
    </row>
    <row r="12" spans="3:7" ht="19.5" customHeight="1">
      <c r="C12" s="13" t="s">
        <v>2</v>
      </c>
      <c r="D12" s="211">
        <v>16349.8</v>
      </c>
      <c r="E12" s="211">
        <v>14624</v>
      </c>
      <c r="F12" s="28">
        <v>111</v>
      </c>
      <c r="G12" s="34"/>
    </row>
    <row r="13" spans="3:7" ht="19.5" customHeight="1">
      <c r="C13" s="13" t="s">
        <v>10</v>
      </c>
      <c r="D13" s="211">
        <v>15682</v>
      </c>
      <c r="E13" s="211">
        <v>13936.3</v>
      </c>
      <c r="F13" s="28">
        <v>112.6</v>
      </c>
      <c r="G13" s="34"/>
    </row>
    <row r="14" spans="3:7" ht="19.5" customHeight="1">
      <c r="C14" s="13" t="s">
        <v>4</v>
      </c>
      <c r="D14" s="211">
        <v>17853.6</v>
      </c>
      <c r="E14" s="211">
        <v>15947.4</v>
      </c>
      <c r="F14" s="28">
        <v>112.7</v>
      </c>
      <c r="G14" s="34"/>
    </row>
    <row r="15" spans="3:7" ht="19.5" customHeight="1">
      <c r="C15" s="13" t="s">
        <v>44</v>
      </c>
      <c r="D15" s="216">
        <v>15491.9</v>
      </c>
      <c r="E15" s="217">
        <v>14000.5</v>
      </c>
      <c r="F15" s="147">
        <v>112.6</v>
      </c>
      <c r="G15" s="34"/>
    </row>
    <row r="16" spans="3:7" ht="19.5" customHeight="1">
      <c r="C16" s="13" t="s">
        <v>9</v>
      </c>
      <c r="D16" s="211">
        <v>14527.9</v>
      </c>
      <c r="E16" s="211">
        <v>12969.9</v>
      </c>
      <c r="F16" s="28">
        <v>112.4</v>
      </c>
      <c r="G16" s="3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72</v>
      </c>
      <c r="E40" t="s">
        <v>15</v>
      </c>
      <c r="G40" s="29" t="s">
        <v>72</v>
      </c>
      <c r="H40" t="s">
        <v>12</v>
      </c>
      <c r="I40" t="s">
        <v>14</v>
      </c>
      <c r="J40" s="29" t="s">
        <v>72</v>
      </c>
      <c r="K40" t="s">
        <v>15</v>
      </c>
    </row>
    <row r="41" spans="3:11" ht="15.75">
      <c r="C41" s="13" t="s">
        <v>5</v>
      </c>
      <c r="D41" s="170">
        <v>18705.1</v>
      </c>
      <c r="E41">
        <v>1</v>
      </c>
      <c r="F41" s="13" t="s">
        <v>5</v>
      </c>
      <c r="G41" s="170">
        <v>18.7051</v>
      </c>
      <c r="H41" s="171">
        <v>22.5318</v>
      </c>
      <c r="I41" s="13" t="s">
        <v>5</v>
      </c>
      <c r="J41" s="28">
        <v>16674.1</v>
      </c>
      <c r="K41">
        <v>1</v>
      </c>
    </row>
    <row r="42" spans="3:11" ht="15.75">
      <c r="C42" s="13" t="s">
        <v>13</v>
      </c>
      <c r="D42" s="168">
        <v>18678.8</v>
      </c>
      <c r="E42">
        <v>2</v>
      </c>
      <c r="F42" s="13" t="s">
        <v>13</v>
      </c>
      <c r="G42" s="168">
        <v>18.6788</v>
      </c>
      <c r="H42" s="171">
        <v>22.5318</v>
      </c>
      <c r="I42" s="13" t="s">
        <v>13</v>
      </c>
      <c r="J42" s="28">
        <v>16484.5</v>
      </c>
      <c r="K42">
        <v>2</v>
      </c>
    </row>
    <row r="43" spans="3:11" ht="15.75">
      <c r="C43" s="13" t="s">
        <v>4</v>
      </c>
      <c r="D43" s="168">
        <v>17853.6</v>
      </c>
      <c r="E43">
        <v>3</v>
      </c>
      <c r="F43" s="13" t="s">
        <v>4</v>
      </c>
      <c r="G43" s="168">
        <v>17.8536</v>
      </c>
      <c r="H43" s="171">
        <v>22.5318</v>
      </c>
      <c r="I43" s="13" t="s">
        <v>7</v>
      </c>
      <c r="J43" s="28">
        <v>16295.3</v>
      </c>
      <c r="K43">
        <v>3</v>
      </c>
    </row>
    <row r="44" spans="3:11" ht="15.75">
      <c r="C44" s="13" t="s">
        <v>7</v>
      </c>
      <c r="D44" s="168">
        <v>17619.4</v>
      </c>
      <c r="E44">
        <v>4</v>
      </c>
      <c r="F44" s="13" t="s">
        <v>7</v>
      </c>
      <c r="G44" s="168">
        <v>17.6194</v>
      </c>
      <c r="H44" s="171">
        <v>22.5318</v>
      </c>
      <c r="I44" s="13" t="s">
        <v>4</v>
      </c>
      <c r="J44" s="28">
        <v>15947.4</v>
      </c>
      <c r="K44">
        <v>4</v>
      </c>
    </row>
    <row r="45" spans="3:11" ht="15.75">
      <c r="C45" s="13" t="s">
        <v>1</v>
      </c>
      <c r="D45" s="168">
        <v>17551.3</v>
      </c>
      <c r="E45">
        <v>5</v>
      </c>
      <c r="F45" s="13" t="s">
        <v>1</v>
      </c>
      <c r="G45" s="168">
        <v>17.5513</v>
      </c>
      <c r="H45" s="171">
        <v>22.5318</v>
      </c>
      <c r="I45" s="13" t="s">
        <v>1</v>
      </c>
      <c r="J45" s="28">
        <v>15684.6</v>
      </c>
      <c r="K45">
        <v>5</v>
      </c>
    </row>
    <row r="46" spans="3:11" ht="15.75">
      <c r="C46" s="13" t="s">
        <v>2</v>
      </c>
      <c r="D46" s="168">
        <v>16349.8</v>
      </c>
      <c r="E46">
        <v>6</v>
      </c>
      <c r="F46" s="13" t="s">
        <v>2</v>
      </c>
      <c r="G46" s="168">
        <v>16.3498</v>
      </c>
      <c r="H46" s="171">
        <v>22.5318</v>
      </c>
      <c r="I46" s="13" t="s">
        <v>2</v>
      </c>
      <c r="J46" s="28">
        <v>14624</v>
      </c>
      <c r="K46">
        <v>6</v>
      </c>
    </row>
    <row r="47" spans="3:11" ht="15.75">
      <c r="C47" s="13" t="s">
        <v>10</v>
      </c>
      <c r="D47" s="168">
        <v>15682</v>
      </c>
      <c r="E47">
        <v>7</v>
      </c>
      <c r="F47" s="13" t="s">
        <v>10</v>
      </c>
      <c r="G47" s="168">
        <v>15.682</v>
      </c>
      <c r="H47" s="171">
        <v>22.5318</v>
      </c>
      <c r="I47" s="13" t="s">
        <v>44</v>
      </c>
      <c r="J47" s="40">
        <v>14000.5</v>
      </c>
      <c r="K47">
        <v>7</v>
      </c>
    </row>
    <row r="48" spans="3:11" ht="15.75">
      <c r="C48" s="13" t="s">
        <v>44</v>
      </c>
      <c r="D48" s="170">
        <v>15491.9</v>
      </c>
      <c r="E48">
        <v>8</v>
      </c>
      <c r="F48" s="13" t="s">
        <v>44</v>
      </c>
      <c r="G48" s="170">
        <v>15.4919</v>
      </c>
      <c r="H48" s="171">
        <v>22.5318</v>
      </c>
      <c r="I48" s="13" t="s">
        <v>10</v>
      </c>
      <c r="J48" s="28">
        <v>13936.3</v>
      </c>
      <c r="K48">
        <v>8</v>
      </c>
    </row>
    <row r="49" spans="3:11" ht="15.75">
      <c r="C49" s="17" t="s">
        <v>0</v>
      </c>
      <c r="D49" s="168">
        <v>15045</v>
      </c>
      <c r="E49">
        <v>9</v>
      </c>
      <c r="F49" s="17" t="s">
        <v>0</v>
      </c>
      <c r="G49" s="168">
        <v>15.045</v>
      </c>
      <c r="H49" s="171">
        <v>22.5318</v>
      </c>
      <c r="I49" s="17" t="s">
        <v>0</v>
      </c>
      <c r="J49" s="28">
        <v>13614.2</v>
      </c>
      <c r="K49">
        <v>9</v>
      </c>
    </row>
    <row r="50" spans="3:11" ht="15.75">
      <c r="C50" s="13" t="s">
        <v>9</v>
      </c>
      <c r="D50" s="168">
        <v>14527.9</v>
      </c>
      <c r="E50">
        <v>10</v>
      </c>
      <c r="F50" s="13" t="s">
        <v>9</v>
      </c>
      <c r="G50" s="168">
        <v>14.5279</v>
      </c>
      <c r="H50" s="171">
        <v>22.5318</v>
      </c>
      <c r="I50" s="13" t="s">
        <v>6</v>
      </c>
      <c r="J50" s="40">
        <v>13008.1</v>
      </c>
      <c r="K50">
        <v>10</v>
      </c>
    </row>
    <row r="51" spans="3:11" ht="15.75">
      <c r="C51" s="13" t="s">
        <v>6</v>
      </c>
      <c r="D51" s="168">
        <v>14220.3</v>
      </c>
      <c r="E51">
        <v>11</v>
      </c>
      <c r="F51" s="13" t="s">
        <v>6</v>
      </c>
      <c r="G51" s="168">
        <v>14.2203</v>
      </c>
      <c r="H51" s="171">
        <v>22.5318</v>
      </c>
      <c r="I51" s="13" t="s">
        <v>9</v>
      </c>
      <c r="J51" s="28">
        <v>12969.9</v>
      </c>
      <c r="K51">
        <v>11</v>
      </c>
    </row>
    <row r="52" spans="3:11" ht="15.75">
      <c r="C52" s="13" t="s">
        <v>3</v>
      </c>
      <c r="D52" s="168">
        <v>13837.2</v>
      </c>
      <c r="E52">
        <v>12</v>
      </c>
      <c r="F52" s="13" t="s">
        <v>3</v>
      </c>
      <c r="G52" s="168">
        <v>13.8372</v>
      </c>
      <c r="H52" s="171">
        <v>22.5318</v>
      </c>
      <c r="I52" s="13" t="s">
        <v>3</v>
      </c>
      <c r="J52" s="28">
        <v>12348.5</v>
      </c>
      <c r="K52">
        <v>12</v>
      </c>
    </row>
    <row r="53" spans="3:11" ht="15.75">
      <c r="C53" s="13" t="s">
        <v>16</v>
      </c>
      <c r="D53" s="168">
        <v>13479</v>
      </c>
      <c r="E53">
        <v>13</v>
      </c>
      <c r="F53" s="13" t="s">
        <v>16</v>
      </c>
      <c r="G53" s="168">
        <v>13.479</v>
      </c>
      <c r="H53" s="171">
        <v>22.5318</v>
      </c>
      <c r="I53" s="13" t="s">
        <v>16</v>
      </c>
      <c r="J53" s="28">
        <v>12190.5</v>
      </c>
      <c r="K53">
        <v>13</v>
      </c>
    </row>
    <row r="54" spans="3:11" ht="15.75">
      <c r="C54" s="13" t="s">
        <v>11</v>
      </c>
      <c r="D54" s="168">
        <v>12505.1</v>
      </c>
      <c r="E54">
        <v>14</v>
      </c>
      <c r="F54" s="13" t="s">
        <v>11</v>
      </c>
      <c r="G54" s="168">
        <v>12.5051</v>
      </c>
      <c r="H54" s="171">
        <v>22.5318</v>
      </c>
      <c r="I54" s="13" t="s">
        <v>11</v>
      </c>
      <c r="J54" s="28">
        <v>11196.5</v>
      </c>
      <c r="K54">
        <v>14</v>
      </c>
    </row>
    <row r="58" spans="3:4" ht="15.75">
      <c r="C58" s="13" t="s">
        <v>5</v>
      </c>
      <c r="D58" s="170">
        <v>114</v>
      </c>
    </row>
    <row r="59" spans="3:6" ht="15.75">
      <c r="C59" s="13" t="s">
        <v>4</v>
      </c>
      <c r="D59" s="168">
        <v>112.7</v>
      </c>
      <c r="F59" s="48"/>
    </row>
    <row r="60" spans="3:6" ht="15.75">
      <c r="C60" s="13" t="s">
        <v>10</v>
      </c>
      <c r="D60" s="168">
        <v>112.6</v>
      </c>
      <c r="F60" s="48"/>
    </row>
    <row r="61" spans="3:6" ht="15.75">
      <c r="C61" s="13" t="s">
        <v>44</v>
      </c>
      <c r="D61" s="170">
        <v>112.6</v>
      </c>
      <c r="F61" s="24">
        <f>D41/D54</f>
        <v>1.4957977145324706</v>
      </c>
    </row>
    <row r="62" spans="3:4" ht="15.75">
      <c r="C62" s="13" t="s">
        <v>7</v>
      </c>
      <c r="D62" s="168">
        <v>112.4</v>
      </c>
    </row>
    <row r="63" spans="3:4" ht="15.75">
      <c r="C63" s="13" t="s">
        <v>9</v>
      </c>
      <c r="D63" s="168">
        <v>112.4</v>
      </c>
    </row>
    <row r="64" spans="3:4" ht="15.75">
      <c r="C64" s="13" t="s">
        <v>3</v>
      </c>
      <c r="D64" s="168">
        <v>112.3</v>
      </c>
    </row>
    <row r="65" spans="3:4" ht="15.75">
      <c r="C65" s="13" t="s">
        <v>1</v>
      </c>
      <c r="D65" s="168">
        <v>111.9</v>
      </c>
    </row>
    <row r="66" spans="3:4" ht="15.75">
      <c r="C66" s="13" t="s">
        <v>13</v>
      </c>
      <c r="D66" s="168">
        <v>111.8</v>
      </c>
    </row>
    <row r="67" spans="3:4" ht="15.75">
      <c r="C67" s="17" t="s">
        <v>0</v>
      </c>
      <c r="D67" s="168">
        <v>111.1</v>
      </c>
    </row>
    <row r="68" spans="3:4" ht="15.75">
      <c r="C68" s="13" t="s">
        <v>2</v>
      </c>
      <c r="D68" s="168">
        <v>111</v>
      </c>
    </row>
    <row r="69" spans="3:4" ht="15.75">
      <c r="C69" s="13" t="s">
        <v>6</v>
      </c>
      <c r="D69" s="168">
        <v>110.5</v>
      </c>
    </row>
    <row r="70" spans="3:4" ht="15.75">
      <c r="C70" s="13" t="s">
        <v>16</v>
      </c>
      <c r="D70" s="168">
        <v>110.4</v>
      </c>
    </row>
    <row r="71" spans="3:4" ht="15.75">
      <c r="C71" s="13" t="s">
        <v>11</v>
      </c>
      <c r="D71" s="168">
        <v>107.7</v>
      </c>
    </row>
    <row r="72" spans="3:4" ht="12.75">
      <c r="C72" s="10"/>
      <c r="D72" s="1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26</oddHead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0">
      <selection activeCell="H12" sqref="H12"/>
    </sheetView>
  </sheetViews>
  <sheetFormatPr defaultColWidth="9.33203125" defaultRowHeight="12.75"/>
  <cols>
    <col min="1" max="1" width="8" style="0" customWidth="1"/>
    <col min="2" max="2" width="8.66015625" style="0" customWidth="1"/>
    <col min="3" max="3" width="21.16015625" style="0" customWidth="1"/>
    <col min="4" max="4" width="15.66015625" style="0" customWidth="1"/>
    <col min="5" max="5" width="16" style="0" customWidth="1"/>
    <col min="6" max="6" width="15.66015625" style="0" customWidth="1"/>
    <col min="7" max="7" width="11" style="0" customWidth="1"/>
    <col min="8" max="8" width="9.66015625" style="0" customWidth="1"/>
    <col min="9" max="9" width="16.66015625" style="0" customWidth="1"/>
    <col min="10" max="10" width="19.33203125" style="0" customWidth="1"/>
    <col min="13" max="13" width="22.16015625" style="0" customWidth="1"/>
  </cols>
  <sheetData>
    <row r="1" spans="1:14" ht="43.5" customHeight="1">
      <c r="A1" s="228" t="s">
        <v>38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30"/>
      <c r="N1" s="30"/>
    </row>
    <row r="2" spans="1:6" ht="51" customHeight="1">
      <c r="A2" s="1"/>
      <c r="B2" s="1"/>
      <c r="C2" s="47"/>
      <c r="D2" s="27" t="s">
        <v>81</v>
      </c>
      <c r="E2" s="27" t="s">
        <v>82</v>
      </c>
      <c r="F2" s="11" t="s">
        <v>69</v>
      </c>
    </row>
    <row r="3" spans="3:8" ht="19.5" customHeight="1">
      <c r="C3" s="13" t="s">
        <v>1</v>
      </c>
      <c r="D3" s="40">
        <v>109.4</v>
      </c>
      <c r="E3" s="188">
        <v>114.7</v>
      </c>
      <c r="F3" s="40">
        <f>D3-E3</f>
        <v>-5.299999999999997</v>
      </c>
      <c r="G3" s="24"/>
      <c r="H3" s="24"/>
    </row>
    <row r="4" spans="3:8" ht="19.5" customHeight="1">
      <c r="C4" s="13" t="s">
        <v>16</v>
      </c>
      <c r="D4" s="28">
        <v>107.9</v>
      </c>
      <c r="E4" s="188">
        <v>117.6</v>
      </c>
      <c r="F4" s="40">
        <f aca="true" t="shared" si="0" ref="F4:F16">D4-E4</f>
        <v>-9.699999999999989</v>
      </c>
      <c r="G4" s="24"/>
      <c r="H4" s="24"/>
    </row>
    <row r="5" spans="3:8" ht="19.5" customHeight="1">
      <c r="C5" s="13" t="s">
        <v>11</v>
      </c>
      <c r="D5" s="28">
        <v>103.8</v>
      </c>
      <c r="E5" s="188">
        <v>122.9</v>
      </c>
      <c r="F5" s="40">
        <f t="shared" si="0"/>
        <v>-19.10000000000001</v>
      </c>
      <c r="G5" s="24"/>
      <c r="H5" s="24"/>
    </row>
    <row r="6" spans="3:8" ht="19.5" customHeight="1">
      <c r="C6" s="13" t="s">
        <v>5</v>
      </c>
      <c r="D6" s="28">
        <v>105.7</v>
      </c>
      <c r="E6" s="189">
        <v>108.4</v>
      </c>
      <c r="F6" s="40">
        <f t="shared" si="0"/>
        <v>-2.700000000000003</v>
      </c>
      <c r="G6" s="24"/>
      <c r="H6" s="24"/>
    </row>
    <row r="7" spans="3:8" ht="19.5" customHeight="1">
      <c r="C7" s="17" t="s">
        <v>0</v>
      </c>
      <c r="D7" s="186">
        <v>107.4</v>
      </c>
      <c r="E7" s="190">
        <v>118.3</v>
      </c>
      <c r="F7" s="187">
        <f t="shared" si="0"/>
        <v>-10.899999999999991</v>
      </c>
      <c r="G7" s="24"/>
      <c r="H7" s="24"/>
    </row>
    <row r="8" spans="3:8" ht="19.5" customHeight="1">
      <c r="C8" s="13" t="s">
        <v>3</v>
      </c>
      <c r="D8" s="28">
        <v>114.1</v>
      </c>
      <c r="E8" s="188">
        <v>114.2</v>
      </c>
      <c r="F8" s="40">
        <f t="shared" si="0"/>
        <v>-0.10000000000000853</v>
      </c>
      <c r="G8" s="24"/>
      <c r="H8" s="24"/>
    </row>
    <row r="9" spans="3:8" ht="19.5" customHeight="1">
      <c r="C9" s="13" t="s">
        <v>13</v>
      </c>
      <c r="D9" s="28">
        <v>107.1</v>
      </c>
      <c r="E9" s="188">
        <v>120.1</v>
      </c>
      <c r="F9" s="40">
        <f t="shared" si="0"/>
        <v>-13</v>
      </c>
      <c r="G9" s="24"/>
      <c r="H9" s="24"/>
    </row>
    <row r="10" spans="3:8" ht="19.5" customHeight="1">
      <c r="C10" s="13" t="s">
        <v>6</v>
      </c>
      <c r="D10" s="147">
        <v>111</v>
      </c>
      <c r="E10" s="188">
        <v>108</v>
      </c>
      <c r="F10" s="40">
        <f t="shared" si="0"/>
        <v>3</v>
      </c>
      <c r="G10" s="24"/>
      <c r="H10" s="24"/>
    </row>
    <row r="11" spans="3:8" ht="19.5" customHeight="1">
      <c r="C11" s="13" t="s">
        <v>7</v>
      </c>
      <c r="D11" s="40">
        <v>107.2</v>
      </c>
      <c r="E11" s="189">
        <v>115.7</v>
      </c>
      <c r="F11" s="40">
        <f t="shared" si="0"/>
        <v>-8.5</v>
      </c>
      <c r="G11" s="24"/>
      <c r="H11" s="24"/>
    </row>
    <row r="12" spans="3:8" ht="19.5" customHeight="1">
      <c r="C12" s="13" t="s">
        <v>2</v>
      </c>
      <c r="D12" s="28">
        <v>100.7</v>
      </c>
      <c r="E12" s="188">
        <v>108.6</v>
      </c>
      <c r="F12" s="40">
        <f t="shared" si="0"/>
        <v>-7.8999999999999915</v>
      </c>
      <c r="G12" s="24"/>
      <c r="H12" s="24"/>
    </row>
    <row r="13" spans="3:8" ht="19.5" customHeight="1">
      <c r="C13" s="13" t="s">
        <v>10</v>
      </c>
      <c r="D13" s="28">
        <v>117.3</v>
      </c>
      <c r="E13" s="188">
        <v>110.2</v>
      </c>
      <c r="F13" s="40">
        <f t="shared" si="0"/>
        <v>7.099999999999994</v>
      </c>
      <c r="G13" s="24"/>
      <c r="H13" s="24"/>
    </row>
    <row r="14" spans="3:8" ht="19.5" customHeight="1">
      <c r="C14" s="13" t="s">
        <v>4</v>
      </c>
      <c r="D14" s="28">
        <v>108.8</v>
      </c>
      <c r="E14" s="189">
        <v>114.4</v>
      </c>
      <c r="F14" s="40">
        <f t="shared" si="0"/>
        <v>-5.6000000000000085</v>
      </c>
      <c r="G14" s="24"/>
      <c r="H14" s="24"/>
    </row>
    <row r="15" spans="3:8" ht="19.5" customHeight="1">
      <c r="C15" s="13" t="s">
        <v>44</v>
      </c>
      <c r="D15" s="28">
        <v>112.5</v>
      </c>
      <c r="E15" s="188">
        <v>109.6</v>
      </c>
      <c r="F15" s="40">
        <f t="shared" si="0"/>
        <v>2.9000000000000057</v>
      </c>
      <c r="G15" s="24"/>
      <c r="H15" s="24"/>
    </row>
    <row r="16" spans="3:8" ht="19.5" customHeight="1">
      <c r="C16" s="13" t="s">
        <v>9</v>
      </c>
      <c r="D16" s="28">
        <v>106.7</v>
      </c>
      <c r="E16" s="189">
        <v>137.1</v>
      </c>
      <c r="F16" s="40">
        <f t="shared" si="0"/>
        <v>-30.39999999999999</v>
      </c>
      <c r="G16" s="24"/>
      <c r="H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83</v>
      </c>
      <c r="E40" t="s">
        <v>15</v>
      </c>
      <c r="G40" s="29" t="s">
        <v>83</v>
      </c>
      <c r="H40" t="s">
        <v>12</v>
      </c>
      <c r="I40" t="s">
        <v>14</v>
      </c>
      <c r="J40" s="29" t="s">
        <v>83</v>
      </c>
      <c r="K40" t="s">
        <v>15</v>
      </c>
    </row>
    <row r="41" spans="1:11" ht="15.75">
      <c r="A41">
        <f>100-H41</f>
        <v>-5.200000000000003</v>
      </c>
      <c r="B41" s="24">
        <f>100-D41</f>
        <v>-17.299999999999997</v>
      </c>
      <c r="C41" s="13" t="s">
        <v>10</v>
      </c>
      <c r="D41" s="28">
        <v>117.3</v>
      </c>
      <c r="E41" s="174">
        <v>1</v>
      </c>
      <c r="F41" s="13" t="s">
        <v>10</v>
      </c>
      <c r="G41" s="175">
        <v>117.3</v>
      </c>
      <c r="H41" s="36">
        <v>105.2</v>
      </c>
      <c r="I41" s="13" t="s">
        <v>9</v>
      </c>
      <c r="J41" s="149">
        <v>137.1</v>
      </c>
      <c r="K41">
        <v>1</v>
      </c>
    </row>
    <row r="42" spans="2:11" ht="15.75">
      <c r="B42" s="24">
        <f aca="true" t="shared" si="1" ref="B42:B54">100-D42</f>
        <v>-14.099999999999994</v>
      </c>
      <c r="C42" s="13" t="s">
        <v>3</v>
      </c>
      <c r="D42" s="28">
        <v>114.1</v>
      </c>
      <c r="E42" s="174">
        <v>2</v>
      </c>
      <c r="F42" s="13" t="s">
        <v>3</v>
      </c>
      <c r="G42" s="175">
        <v>114.1</v>
      </c>
      <c r="H42" s="36">
        <v>105.2</v>
      </c>
      <c r="I42" s="13" t="s">
        <v>11</v>
      </c>
      <c r="J42" s="148">
        <v>122.9</v>
      </c>
      <c r="K42">
        <v>2</v>
      </c>
    </row>
    <row r="43" spans="2:11" ht="31.5">
      <c r="B43" s="24">
        <f t="shared" si="1"/>
        <v>-12.5</v>
      </c>
      <c r="C43" s="13" t="s">
        <v>44</v>
      </c>
      <c r="D43" s="28">
        <v>112.5</v>
      </c>
      <c r="E43" s="174">
        <v>3</v>
      </c>
      <c r="F43" s="13" t="s">
        <v>44</v>
      </c>
      <c r="G43" s="175">
        <v>112.5</v>
      </c>
      <c r="H43" s="36">
        <v>105.2</v>
      </c>
      <c r="I43" s="13" t="s">
        <v>13</v>
      </c>
      <c r="J43" s="148">
        <v>120.1</v>
      </c>
      <c r="K43">
        <v>3</v>
      </c>
    </row>
    <row r="44" spans="2:11" ht="15.75">
      <c r="B44" s="24">
        <f t="shared" si="1"/>
        <v>-11</v>
      </c>
      <c r="C44" s="13" t="s">
        <v>6</v>
      </c>
      <c r="D44" s="147">
        <v>111</v>
      </c>
      <c r="E44" s="174">
        <v>4</v>
      </c>
      <c r="F44" s="13" t="s">
        <v>6</v>
      </c>
      <c r="G44" s="176">
        <v>111</v>
      </c>
      <c r="H44" s="36">
        <v>105.2</v>
      </c>
      <c r="I44" s="17" t="s">
        <v>0</v>
      </c>
      <c r="J44" s="148">
        <v>118.3</v>
      </c>
      <c r="K44">
        <v>4</v>
      </c>
    </row>
    <row r="45" spans="2:11" ht="31.5">
      <c r="B45" s="24">
        <f t="shared" si="1"/>
        <v>-9.400000000000006</v>
      </c>
      <c r="C45" s="13" t="s">
        <v>1</v>
      </c>
      <c r="D45" s="40">
        <v>109.4</v>
      </c>
      <c r="E45" s="174">
        <v>5</v>
      </c>
      <c r="F45" s="13" t="s">
        <v>1</v>
      </c>
      <c r="G45" s="177">
        <v>109.4</v>
      </c>
      <c r="H45" s="36">
        <v>105.2</v>
      </c>
      <c r="I45" s="13" t="s">
        <v>16</v>
      </c>
      <c r="J45" s="148">
        <v>117.6</v>
      </c>
      <c r="K45">
        <v>5</v>
      </c>
    </row>
    <row r="46" spans="2:11" ht="31.5">
      <c r="B46" s="24">
        <f t="shared" si="1"/>
        <v>-8.799999999999997</v>
      </c>
      <c r="C46" s="13" t="s">
        <v>4</v>
      </c>
      <c r="D46" s="28">
        <v>108.8</v>
      </c>
      <c r="E46" s="174">
        <v>6</v>
      </c>
      <c r="F46" s="13" t="s">
        <v>4</v>
      </c>
      <c r="G46" s="175">
        <v>108.8</v>
      </c>
      <c r="H46" s="36">
        <v>105.2</v>
      </c>
      <c r="I46" s="13" t="s">
        <v>7</v>
      </c>
      <c r="J46" s="149">
        <v>115.7</v>
      </c>
      <c r="K46">
        <v>6</v>
      </c>
    </row>
    <row r="47" spans="2:11" ht="12.75" customHeight="1">
      <c r="B47" s="24">
        <f t="shared" si="1"/>
        <v>-7.900000000000006</v>
      </c>
      <c r="C47" s="13" t="s">
        <v>16</v>
      </c>
      <c r="D47" s="28">
        <v>107.9</v>
      </c>
      <c r="E47" s="174">
        <v>7</v>
      </c>
      <c r="F47" s="13" t="s">
        <v>16</v>
      </c>
      <c r="G47" s="175">
        <v>107.9</v>
      </c>
      <c r="H47" s="36">
        <v>105.2</v>
      </c>
      <c r="I47" s="13" t="s">
        <v>1</v>
      </c>
      <c r="J47" s="148">
        <v>114.7</v>
      </c>
      <c r="K47">
        <v>7</v>
      </c>
    </row>
    <row r="48" spans="2:11" ht="15.75">
      <c r="B48" s="24">
        <f t="shared" si="1"/>
        <v>-7.400000000000006</v>
      </c>
      <c r="C48" s="17" t="s">
        <v>0</v>
      </c>
      <c r="D48" s="28">
        <v>107.4</v>
      </c>
      <c r="E48" s="174">
        <v>8</v>
      </c>
      <c r="F48" s="17" t="s">
        <v>0</v>
      </c>
      <c r="G48" s="175">
        <v>107.4</v>
      </c>
      <c r="H48" s="36">
        <v>105.2</v>
      </c>
      <c r="I48" s="13" t="s">
        <v>4</v>
      </c>
      <c r="J48" s="149">
        <v>114.4</v>
      </c>
      <c r="K48">
        <v>8</v>
      </c>
    </row>
    <row r="49" spans="2:11" ht="13.5" customHeight="1">
      <c r="B49" s="24">
        <f t="shared" si="1"/>
        <v>-7.200000000000003</v>
      </c>
      <c r="C49" s="13" t="s">
        <v>7</v>
      </c>
      <c r="D49" s="40">
        <v>107.2</v>
      </c>
      <c r="E49" s="174">
        <v>9</v>
      </c>
      <c r="F49" s="13" t="s">
        <v>7</v>
      </c>
      <c r="G49" s="177">
        <v>107.2</v>
      </c>
      <c r="H49" s="36">
        <v>105.2</v>
      </c>
      <c r="I49" s="13" t="s">
        <v>3</v>
      </c>
      <c r="J49" s="148">
        <v>114.2</v>
      </c>
      <c r="K49">
        <v>9</v>
      </c>
    </row>
    <row r="50" spans="2:11" ht="15.75" customHeight="1">
      <c r="B50" s="24">
        <f t="shared" si="1"/>
        <v>-7.099999999999994</v>
      </c>
      <c r="C50" s="13" t="s">
        <v>13</v>
      </c>
      <c r="D50" s="28">
        <v>107.1</v>
      </c>
      <c r="E50" s="174">
        <v>10</v>
      </c>
      <c r="F50" s="13" t="s">
        <v>13</v>
      </c>
      <c r="G50" s="175">
        <v>107.1</v>
      </c>
      <c r="H50" s="36">
        <v>105.2</v>
      </c>
      <c r="I50" s="13" t="s">
        <v>10</v>
      </c>
      <c r="J50" s="148">
        <v>110.2</v>
      </c>
      <c r="K50">
        <v>10</v>
      </c>
    </row>
    <row r="51" spans="2:11" ht="15.75">
      <c r="B51" s="24">
        <f t="shared" si="1"/>
        <v>-6.700000000000003</v>
      </c>
      <c r="C51" s="13" t="s">
        <v>9</v>
      </c>
      <c r="D51" s="28">
        <v>106.7</v>
      </c>
      <c r="E51" s="174">
        <v>11</v>
      </c>
      <c r="F51" s="13" t="s">
        <v>9</v>
      </c>
      <c r="G51" s="175">
        <v>106.7</v>
      </c>
      <c r="H51" s="36">
        <v>105.2</v>
      </c>
      <c r="I51" s="13" t="s">
        <v>44</v>
      </c>
      <c r="J51" s="148">
        <v>109.6</v>
      </c>
      <c r="K51">
        <v>11</v>
      </c>
    </row>
    <row r="52" spans="2:11" ht="31.5">
      <c r="B52" s="24">
        <f t="shared" si="1"/>
        <v>-5.700000000000003</v>
      </c>
      <c r="C52" s="13" t="s">
        <v>5</v>
      </c>
      <c r="D52" s="28">
        <v>105.7</v>
      </c>
      <c r="E52" s="174">
        <v>12</v>
      </c>
      <c r="F52" s="13" t="s">
        <v>5</v>
      </c>
      <c r="G52" s="175">
        <v>105.7</v>
      </c>
      <c r="H52" s="36">
        <v>105.2</v>
      </c>
      <c r="I52" s="13" t="s">
        <v>2</v>
      </c>
      <c r="J52" s="148">
        <v>108.6</v>
      </c>
      <c r="K52">
        <v>12</v>
      </c>
    </row>
    <row r="53" spans="2:11" ht="15.75">
      <c r="B53" s="24">
        <f t="shared" si="1"/>
        <v>-3.799999999999997</v>
      </c>
      <c r="C53" s="13" t="s">
        <v>11</v>
      </c>
      <c r="D53" s="28">
        <v>103.8</v>
      </c>
      <c r="E53" s="174">
        <v>13</v>
      </c>
      <c r="F53" s="13" t="s">
        <v>11</v>
      </c>
      <c r="G53" s="175">
        <v>103.8</v>
      </c>
      <c r="H53" s="36">
        <v>105.2</v>
      </c>
      <c r="I53" s="13" t="s">
        <v>5</v>
      </c>
      <c r="J53" s="149">
        <v>108.4</v>
      </c>
      <c r="K53">
        <v>13</v>
      </c>
    </row>
    <row r="54" spans="2:11" ht="14.25" customHeight="1">
      <c r="B54" s="24">
        <f t="shared" si="1"/>
        <v>-0.7000000000000028</v>
      </c>
      <c r="C54" s="13" t="s">
        <v>2</v>
      </c>
      <c r="D54" s="28">
        <v>100.7</v>
      </c>
      <c r="E54" s="174">
        <v>14</v>
      </c>
      <c r="F54" s="13" t="s">
        <v>2</v>
      </c>
      <c r="G54" s="175">
        <v>100.7</v>
      </c>
      <c r="H54" s="36">
        <v>105.2</v>
      </c>
      <c r="I54" s="13" t="s">
        <v>6</v>
      </c>
      <c r="J54" s="148">
        <v>108</v>
      </c>
      <c r="K54">
        <v>14</v>
      </c>
    </row>
    <row r="55" ht="12.75">
      <c r="G55" s="23"/>
    </row>
    <row r="57" ht="13.5" customHeight="1"/>
    <row r="58" ht="12.75" customHeight="1"/>
    <row r="59" ht="12" customHeight="1"/>
    <row r="60" ht="14.25" customHeight="1"/>
    <row r="61" ht="11.25" customHeight="1"/>
    <row r="62" ht="12.75" customHeight="1"/>
    <row r="63" ht="14.25" customHeight="1"/>
    <row r="64" ht="12.75" customHeight="1"/>
    <row r="65" ht="15.75" customHeight="1"/>
    <row r="66" ht="12.75" customHeight="1"/>
    <row r="67" ht="15" customHeight="1"/>
    <row r="68" ht="16.5" customHeight="1"/>
    <row r="69" ht="18" customHeight="1"/>
    <row r="70" ht="16.5" customHeight="1"/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9</oddHeader>
  </headerFooter>
  <colBreaks count="1" manualBreakCount="1">
    <brk id="17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0">
      <selection activeCell="F16" sqref="F16"/>
    </sheetView>
  </sheetViews>
  <sheetFormatPr defaultColWidth="9.33203125" defaultRowHeight="12.75"/>
  <cols>
    <col min="1" max="1" width="26.83203125" style="0" customWidth="1"/>
    <col min="2" max="2" width="15" style="0" customWidth="1"/>
    <col min="3" max="3" width="14.66015625" style="0" customWidth="1"/>
    <col min="4" max="4" width="15.66015625" style="0" customWidth="1"/>
    <col min="5" max="5" width="14" style="0" customWidth="1"/>
    <col min="6" max="6" width="13.16015625" style="0" customWidth="1"/>
    <col min="12" max="12" width="20.16015625" style="0" customWidth="1"/>
    <col min="13" max="13" width="18" style="0" customWidth="1"/>
  </cols>
  <sheetData>
    <row r="1" spans="1:6" ht="39.75" customHeight="1">
      <c r="A1" s="222" t="s">
        <v>56</v>
      </c>
      <c r="B1" s="236"/>
      <c r="C1" s="236"/>
      <c r="D1" s="236"/>
      <c r="E1" s="223"/>
      <c r="F1" s="237"/>
    </row>
    <row r="2" spans="1:6" ht="153" customHeight="1">
      <c r="A2" s="18" t="s">
        <v>14</v>
      </c>
      <c r="B2" s="7"/>
      <c r="C2" s="19" t="s">
        <v>27</v>
      </c>
      <c r="D2" s="19" t="s">
        <v>28</v>
      </c>
      <c r="E2" s="19" t="s">
        <v>29</v>
      </c>
      <c r="F2" s="19" t="s">
        <v>31</v>
      </c>
    </row>
    <row r="3" spans="1:6" ht="18.75">
      <c r="A3" s="224" t="s">
        <v>1</v>
      </c>
      <c r="B3" s="16">
        <v>2011</v>
      </c>
      <c r="C3" s="8">
        <f>DGET('розн.торговля'!$C$40:$E$54,'розн.торговля'!$E$40,Лист3!$B$1:$B$2)</f>
        <v>4</v>
      </c>
      <c r="D3" s="8">
        <f>DGET('общ.питание'!$C$40:$E$54,'общ.питание'!$E$40,Лист3!$B$1:$B$2)</f>
        <v>6</v>
      </c>
      <c r="E3" s="8">
        <f>DGET('пл.услуги'!$C$40:$E$54,'пл.услуги'!$E$40,Лист3!$B$1:$B$2)</f>
        <v>2</v>
      </c>
      <c r="F3" s="8">
        <f>DGET(жилье!$C$40:$E$54,жилье!$E$40,Лист3!$B$1:$B$2)</f>
        <v>3</v>
      </c>
    </row>
    <row r="4" spans="1:6" ht="18.75">
      <c r="A4" s="225"/>
      <c r="B4" s="20">
        <v>2010</v>
      </c>
      <c r="C4" s="21">
        <f>DGET('розн.торговля'!$I$40:$K$54,'розн.торговля'!$K$40,Лист3!$B$1:$B$2)</f>
        <v>3</v>
      </c>
      <c r="D4" s="21">
        <f>DGET('общ.питание'!$I$40:$K$54,'общ.питание'!$K$40,Лист3!$B$1:$B$2)</f>
        <v>6</v>
      </c>
      <c r="E4" s="21">
        <f>DGET('пл.услуги'!$I$40:$K$54,'пл.услуги'!$K$40,Лист3!$B$1:$B$2)</f>
        <v>2</v>
      </c>
      <c r="F4" s="21">
        <f>DGET(жилье!$I$40:$K$54,жилье!$K$40,Лист3!$B$1:$B$2)</f>
        <v>3</v>
      </c>
    </row>
    <row r="5" spans="1:6" ht="18.75">
      <c r="A5" s="224" t="s">
        <v>16</v>
      </c>
      <c r="B5" s="16">
        <v>2011</v>
      </c>
      <c r="C5" s="8">
        <f>DGET('розн.торговля'!$C$40:$E$54,'розн.торговля'!$E$40,Лист3!$C$1:$C$2)</f>
        <v>13</v>
      </c>
      <c r="D5" s="8">
        <f>DGET('общ.питание'!$C$40:$E$54,'общ.питание'!$E$40,Лист3!$C$1:$C$2)</f>
        <v>9</v>
      </c>
      <c r="E5" s="8">
        <f>DGET('пл.услуги'!$C$40:$E$54,'пл.услуги'!$E$40,Лист3!$C$1:$C$2)</f>
        <v>12</v>
      </c>
      <c r="F5" s="8">
        <f>DGET(жилье!$C$40:$E$54,жилье!$E$40,Лист3!$C$1:$C$2)</f>
        <v>4</v>
      </c>
    </row>
    <row r="6" spans="1:6" ht="18.75">
      <c r="A6" s="225"/>
      <c r="B6" s="20">
        <v>2010</v>
      </c>
      <c r="C6" s="21">
        <f>DGET('розн.торговля'!$I$40:$K$54,'розн.торговля'!$K$40,Лист3!$C$1:$C$2)</f>
        <v>13</v>
      </c>
      <c r="D6" s="21">
        <f>DGET('общ.питание'!$I$40:$K$54,'общ.питание'!$K$40,Лист3!$C$1:$C$2)</f>
        <v>10</v>
      </c>
      <c r="E6" s="21">
        <f>DGET('пл.услуги'!$I$40:$K$54,'пл.услуги'!$K$40,Лист3!$C$1:$C$2)</f>
        <v>13</v>
      </c>
      <c r="F6" s="21">
        <f>DGET(жилье!$I$40:$K$54,жилье!$K$40,Лист3!$C$1:$C$2)</f>
        <v>4</v>
      </c>
    </row>
    <row r="7" spans="1:6" ht="18.75">
      <c r="A7" s="224" t="s">
        <v>11</v>
      </c>
      <c r="B7" s="16">
        <v>2011</v>
      </c>
      <c r="C7" s="8">
        <f>DGET('розн.торговля'!$C$40:$E$54,'розн.торговля'!$E$40,Лист3!$D$1:$D$2)</f>
        <v>14</v>
      </c>
      <c r="D7" s="8">
        <f>DGET('общ.питание'!$C$40:$E$54,'общ.питание'!$E$40,Лист3!$D$1:$D$2)</f>
        <v>14</v>
      </c>
      <c r="E7" s="8">
        <f>DGET('пл.услуги'!$C$40:$E$54,'пл.услуги'!$E$40,Лист3!$D$1:$D$2)</f>
        <v>14</v>
      </c>
      <c r="F7" s="8">
        <f>DGET(жилье!$C$40:$E$54,жилье!$E$40,Лист3!$D$1:$D$2)</f>
        <v>11</v>
      </c>
    </row>
    <row r="8" spans="1:6" ht="18.75">
      <c r="A8" s="225"/>
      <c r="B8" s="20">
        <v>2010</v>
      </c>
      <c r="C8" s="21">
        <f>DGET('розн.торговля'!$I$40:$K$54,'розн.торговля'!$K$40,Лист3!$D$1:$D$2)</f>
        <v>14</v>
      </c>
      <c r="D8" s="21">
        <f>DGET('общ.питание'!$I$40:$K$54,'общ.питание'!$K$40,Лист3!$D$1:$D$2)</f>
        <v>13</v>
      </c>
      <c r="E8" s="21">
        <f>DGET('пл.услуги'!$I$40:$K$54,'пл.услуги'!$K$40,Лист3!$D$1:$D$2)</f>
        <v>14</v>
      </c>
      <c r="F8" s="21">
        <f>DGET(жилье!$I$40:$K$54,жилье!$K$40,Лист3!$D$1:$D$2)</f>
        <v>10</v>
      </c>
    </row>
    <row r="9" spans="1:6" ht="18.75">
      <c r="A9" s="224" t="s">
        <v>5</v>
      </c>
      <c r="B9" s="16">
        <v>2011</v>
      </c>
      <c r="C9" s="8">
        <f>DGET('розн.торговля'!$C$40:$E$54,'розн.торговля'!$E$40,Лист3!$E$1:$E$2)</f>
        <v>3</v>
      </c>
      <c r="D9" s="8">
        <f>DGET('общ.питание'!$C$40:$E$54,'общ.питание'!$E$40,Лист3!$E$1:$E$2)</f>
        <v>4</v>
      </c>
      <c r="E9" s="8">
        <f>DGET('пл.услуги'!$C$40:$E$54,'пл.услуги'!$E$40,Лист3!$E$1:$E$2)</f>
        <v>1</v>
      </c>
      <c r="F9" s="8">
        <f>DGET(жилье!$C$40:$E$54,жилье!$E$40,Лист3!$E$1:$E$2)</f>
        <v>1</v>
      </c>
    </row>
    <row r="10" spans="1:6" ht="18.75">
      <c r="A10" s="225"/>
      <c r="B10" s="20">
        <v>2010</v>
      </c>
      <c r="C10" s="21">
        <f>DGET('розн.торговля'!$I$40:$K$54,'розн.торговля'!$K$40,Лист3!$E$1:$E$2)</f>
        <v>2</v>
      </c>
      <c r="D10" s="21">
        <f>DGET('общ.питание'!$I$40:$K$54,'общ.питание'!$K$40,Лист3!$E$1:$E$2)</f>
        <v>3</v>
      </c>
      <c r="E10" s="21">
        <f>DGET('пл.услуги'!$I$40:$K$54,'пл.услуги'!$K$40,Лист3!$E$1:$E$2)</f>
        <v>1</v>
      </c>
      <c r="F10" s="21">
        <f>DGET(жилье!$I$40:$K$54,жилье!$K$40,Лист3!$E$1:$E$2)</f>
        <v>2</v>
      </c>
    </row>
    <row r="11" spans="1:17" s="6" customFormat="1" ht="18.75">
      <c r="A11" s="226" t="s">
        <v>0</v>
      </c>
      <c r="B11" s="16">
        <v>2011</v>
      </c>
      <c r="C11" s="9">
        <f>DGET('розн.торговля'!$C$40:$E$54,'розн.торговля'!$E$40,Лист3!$F$1:$F$2)</f>
        <v>9</v>
      </c>
      <c r="D11" s="9">
        <f>DGET('общ.питание'!$C$40:$E$54,'общ.питание'!$E$40,Лист3!$F$1:$F$2)</f>
        <v>7</v>
      </c>
      <c r="E11" s="9">
        <f>DGET('пл.услуги'!$C$40:$E$54,'пл.услуги'!$E$40,Лист3!$F$1:$F$2)</f>
        <v>11</v>
      </c>
      <c r="F11" s="9">
        <f>DGET(жилье!$C$40:$E$54,жилье!$E$40,Лист3!$F$1:$F$2)</f>
        <v>9</v>
      </c>
      <c r="L11" s="4"/>
      <c r="M11" s="4"/>
      <c r="N11" s="4"/>
      <c r="O11" s="4"/>
      <c r="P11" s="4"/>
      <c r="Q11" s="4"/>
    </row>
    <row r="12" spans="1:17" s="6" customFormat="1" ht="18.75">
      <c r="A12" s="227"/>
      <c r="B12" s="20">
        <v>2010</v>
      </c>
      <c r="C12" s="21">
        <f>DGET('розн.торговля'!$I$40:$K$54,'розн.торговля'!$K$40,Лист3!$F$1:$F$2)</f>
        <v>9</v>
      </c>
      <c r="D12" s="21">
        <f>DGET('общ.питание'!$I$40:$K$54,'общ.питание'!$K$40,Лист3!$F$1:$F$2)</f>
        <v>7</v>
      </c>
      <c r="E12" s="21">
        <f>DGET('пл.услуги'!$I$40:$K$54,'пл.услуги'!$K$40,Лист3!$F$1:$F$2)</f>
        <v>10</v>
      </c>
      <c r="F12" s="21">
        <f>DGET(жилье!$I$40:$K$54,жилье!$K$40,Лист3!$F$1:$F$2)</f>
        <v>8</v>
      </c>
      <c r="L12" s="4"/>
      <c r="M12" s="4"/>
      <c r="N12" s="4"/>
      <c r="O12" s="4"/>
      <c r="P12" s="4"/>
      <c r="Q12" s="4"/>
    </row>
    <row r="13" spans="1:17" ht="18.75">
      <c r="A13" s="224" t="s">
        <v>3</v>
      </c>
      <c r="B13" s="16">
        <v>2011</v>
      </c>
      <c r="C13" s="8">
        <f>DGET('розн.торговля'!$C$40:$E$54,'розн.торговля'!$E$40,Лист3!$G$1:$G$2)</f>
        <v>12</v>
      </c>
      <c r="D13" s="8">
        <f>DGET('общ.питание'!$C$40:$E$54,'общ.питание'!$E$40,Лист3!$G$1:$G$2)</f>
        <v>11</v>
      </c>
      <c r="E13" s="8">
        <f>DGET('пл.услуги'!$C$40:$E$54,'пл.услуги'!$E$40,Лист3!$G$1:$G$2)</f>
        <v>8</v>
      </c>
      <c r="F13" s="8">
        <f>DGET(жилье!$C$40:$E$54,жилье!$E$40,Лист3!$G$1:$G$2)</f>
        <v>2</v>
      </c>
      <c r="L13" s="5"/>
      <c r="M13" s="5"/>
      <c r="N13" s="5"/>
      <c r="O13" s="5"/>
      <c r="P13" s="5"/>
      <c r="Q13" s="5"/>
    </row>
    <row r="14" spans="1:17" ht="18.75">
      <c r="A14" s="225"/>
      <c r="B14" s="20">
        <v>2010</v>
      </c>
      <c r="C14" s="21">
        <f>DGET('розн.торговля'!$I$40:$K$54,'розн.торговля'!$K$40,Лист3!$G$1:$G$2)</f>
        <v>12</v>
      </c>
      <c r="D14" s="21">
        <f>DGET('общ.питание'!$I$40:$K$54,'общ.питание'!$K$40,Лист3!$G$1:$G$2)</f>
        <v>11</v>
      </c>
      <c r="E14" s="21">
        <f>DGET('пл.услуги'!$I$40:$K$54,'пл.услуги'!$K$40,Лист3!$G$1:$G$2)</f>
        <v>9</v>
      </c>
      <c r="F14" s="21">
        <f>DGET(жилье!$I$40:$K$54,жилье!$K$40,Лист3!$G$1:$G$2)</f>
        <v>1</v>
      </c>
      <c r="L14" s="5"/>
      <c r="M14" s="5"/>
      <c r="N14" s="5"/>
      <c r="O14" s="5"/>
      <c r="P14" s="5"/>
      <c r="Q14" s="5"/>
    </row>
    <row r="15" spans="1:17" ht="18.75">
      <c r="A15" s="224" t="s">
        <v>13</v>
      </c>
      <c r="B15" s="16">
        <v>2011</v>
      </c>
      <c r="C15" s="8">
        <f>DGET('розн.торговля'!$C$40:$E$54,'розн.торговля'!$E$40,Лист3!$H$1:$H$2)</f>
        <v>2</v>
      </c>
      <c r="D15" s="8">
        <f>DGET('общ.питание'!$C$40:$E$54,'общ.питание'!$E$40,Лист3!$H$1:$H$2)</f>
        <v>1</v>
      </c>
      <c r="E15" s="8">
        <f>DGET('пл.услуги'!$C$40:$E$54,'пл.услуги'!$E$40,Лист3!$H$1:$H$2)</f>
        <v>4</v>
      </c>
      <c r="F15" s="8">
        <f>DGET(жилье!$C$40:$E$54,жилье!$E$40,Лист3!$H$1:$H$2)</f>
        <v>13</v>
      </c>
      <c r="L15" s="5"/>
      <c r="M15" s="5"/>
      <c r="N15" s="5"/>
      <c r="O15" s="5"/>
      <c r="P15" s="5"/>
      <c r="Q15" s="5"/>
    </row>
    <row r="16" spans="1:17" ht="18.75">
      <c r="A16" s="225"/>
      <c r="B16" s="20">
        <v>2010</v>
      </c>
      <c r="C16" s="21">
        <f>DGET('розн.торговля'!$I$40:$K$54,'розн.торговля'!$K$40,Лист3!$H$1:$H$2)</f>
        <v>4</v>
      </c>
      <c r="D16" s="21">
        <f>DGET('общ.питание'!$I$40:$K$54,'общ.питание'!$K$40,Лист3!$H$1:$H$2)</f>
        <v>1</v>
      </c>
      <c r="E16" s="21">
        <f>DGET('пл.услуги'!$I$40:$K$54,'пл.услуги'!$K$40,Лист3!$H$1:$H$2)</f>
        <v>4</v>
      </c>
      <c r="F16" s="21">
        <f>DGET(жилье!$I$40:$K$54,жилье!$K$40,Лист3!$H$1:$H$2)</f>
        <v>13</v>
      </c>
      <c r="L16" s="5"/>
      <c r="M16" s="5"/>
      <c r="N16" s="5"/>
      <c r="O16" s="5"/>
      <c r="P16" s="5"/>
      <c r="Q16" s="5"/>
    </row>
    <row r="17" spans="1:16" ht="18.75">
      <c r="A17" s="224" t="s">
        <v>6</v>
      </c>
      <c r="B17" s="16">
        <v>2011</v>
      </c>
      <c r="C17" s="8">
        <f>DGET('розн.торговля'!$C$40:$E$54,'розн.торговля'!$E$40,Лист3!$I$1:$I$2)</f>
        <v>10</v>
      </c>
      <c r="D17" s="8">
        <f>DGET('общ.питание'!$C$40:$E$54,'общ.питание'!$E$40,Лист3!$I$1:$I$2)</f>
        <v>3</v>
      </c>
      <c r="E17" s="8">
        <f>DGET('пл.услуги'!$C$40:$E$54,'пл.услуги'!$E$40,Лист3!$I$1:$I$2)</f>
        <v>6</v>
      </c>
      <c r="F17" s="8">
        <f>DGET(жилье!$C$40:$E$54,жилье!$E$40,Лист3!$I$1:$I$2)</f>
        <v>14</v>
      </c>
      <c r="L17" s="4"/>
      <c r="M17" s="4"/>
      <c r="N17" s="4"/>
      <c r="O17" s="4"/>
      <c r="P17" s="4"/>
    </row>
    <row r="18" spans="1:16" ht="18.75">
      <c r="A18" s="225"/>
      <c r="B18" s="20">
        <v>2010</v>
      </c>
      <c r="C18" s="21">
        <f>DGET('розн.торговля'!$I$40:$K$54,'розн.торговля'!$K$40,Лист3!$I$1:$I$2)</f>
        <v>11</v>
      </c>
      <c r="D18" s="21">
        <f>DGET('общ.питание'!$I$40:$K$54,'общ.питание'!$K$40,Лист3!$I$1:$I$2)</f>
        <v>4</v>
      </c>
      <c r="E18" s="21">
        <f>DGET('пл.услуги'!$I$40:$K$54,'пл.услуги'!$K$40,Лист3!$I$1:$I$2)</f>
        <v>6</v>
      </c>
      <c r="F18" s="21">
        <f>DGET(жилье!$I$40:$K$54,жилье!$K$40,Лист3!$I$1:$I$2)</f>
        <v>12</v>
      </c>
      <c r="L18" s="4"/>
      <c r="M18" s="4"/>
      <c r="N18" s="4"/>
      <c r="O18" s="4"/>
      <c r="P18" s="4"/>
    </row>
    <row r="19" spans="1:16" ht="18.75">
      <c r="A19" s="224" t="s">
        <v>7</v>
      </c>
      <c r="B19" s="16">
        <v>2011</v>
      </c>
      <c r="C19" s="8">
        <f>DGET('розн.торговля'!$C$40:$E$54,'розн.торговля'!$E$40,Лист3!$J$1:$J$2)</f>
        <v>5</v>
      </c>
      <c r="D19" s="8">
        <f>DGET('общ.питание'!$C$40:$E$54,'общ.питание'!$E$40,Лист3!$J$1:$J$2)</f>
        <v>5</v>
      </c>
      <c r="E19" s="8">
        <f>DGET('пл.услуги'!$C$40:$E$54,'пл.услуги'!$E$40,Лист3!$J$1:$J$2)</f>
        <v>5</v>
      </c>
      <c r="F19" s="8">
        <f>DGET(жилье!$C$40:$E$54,жилье!$E$40,Лист3!$J$1:$J$2)</f>
        <v>5</v>
      </c>
      <c r="L19" s="5"/>
      <c r="M19" s="5"/>
      <c r="N19" s="5"/>
      <c r="O19" s="5"/>
      <c r="P19" s="5"/>
    </row>
    <row r="20" spans="1:16" ht="18.75">
      <c r="A20" s="225"/>
      <c r="B20" s="20">
        <v>2010</v>
      </c>
      <c r="C20" s="21">
        <f>DGET('розн.торговля'!$I$40:$K$54,'розн.торговля'!$K$40,Лист3!$J$1:$J$2)</f>
        <v>5</v>
      </c>
      <c r="D20" s="21">
        <f>DGET('общ.питание'!$I$40:$K$54,'общ.питание'!$K$40,Лист3!$J$1:$J$2)</f>
        <v>5</v>
      </c>
      <c r="E20" s="21">
        <f>DGET('пл.услуги'!$I$40:$K$54,'пл.услуги'!$K$40,Лист3!$J$1:$J$2)</f>
        <v>5</v>
      </c>
      <c r="F20" s="21">
        <f>DGET(жилье!$I$40:$K$54,жилье!$K$40,Лист3!$J$1:$J$2)</f>
        <v>5</v>
      </c>
      <c r="L20" s="5"/>
      <c r="M20" s="5"/>
      <c r="N20" s="5"/>
      <c r="O20" s="5"/>
      <c r="P20" s="5"/>
    </row>
    <row r="21" spans="1:16" ht="18.75">
      <c r="A21" s="224" t="s">
        <v>2</v>
      </c>
      <c r="B21" s="16">
        <v>2011</v>
      </c>
      <c r="C21" s="8">
        <f>DGET('розн.торговля'!$C$40:$E$54,'розн.торговля'!$E$40,Лист3!$K$1:$K$2)</f>
        <v>7</v>
      </c>
      <c r="D21" s="8">
        <f>DGET('общ.питание'!$C$40:$E$54,'общ.питание'!$E$40,Лист3!$K$1:$K$2)</f>
        <v>8</v>
      </c>
      <c r="E21" s="8">
        <f>DGET('пл.услуги'!$C$40:$E$54,'пл.услуги'!$E$40,Лист3!$K$1:$K$2)</f>
        <v>7</v>
      </c>
      <c r="F21" s="8">
        <f>DGET(жилье!$C$40:$E$54,жилье!$E$40,Лист3!$K$1:$K$2)</f>
        <v>10</v>
      </c>
      <c r="L21" s="5"/>
      <c r="M21" s="5"/>
      <c r="N21" s="5"/>
      <c r="O21" s="5"/>
      <c r="P21" s="5"/>
    </row>
    <row r="22" spans="1:16" ht="18.75">
      <c r="A22" s="225"/>
      <c r="B22" s="20">
        <v>2010</v>
      </c>
      <c r="C22" s="21">
        <f>DGET('розн.торговля'!$I$40:$K$54,'розн.торговля'!$K$40,Лист3!$K$1:$K$2)</f>
        <v>8</v>
      </c>
      <c r="D22" s="21">
        <f>DGET('общ.питание'!$I$40:$K$54,'общ.питание'!$K$40,Лист3!$K$1:$K$2)</f>
        <v>8</v>
      </c>
      <c r="E22" s="21">
        <f>DGET('пл.услуги'!$I$40:$K$54,'пл.услуги'!$K$40,Лист3!$K$1:$K$2)</f>
        <v>7</v>
      </c>
      <c r="F22" s="21">
        <f>DGET(жилье!$I$40:$K$54,жилье!$K$40,Лист3!$K$1:$K$2)</f>
        <v>9</v>
      </c>
      <c r="L22" s="5"/>
      <c r="M22" s="5"/>
      <c r="N22" s="5"/>
      <c r="O22" s="5"/>
      <c r="P22" s="5"/>
    </row>
    <row r="23" spans="1:16" ht="18.75">
      <c r="A23" s="224" t="s">
        <v>10</v>
      </c>
      <c r="B23" s="16">
        <v>2011</v>
      </c>
      <c r="C23" s="8">
        <f>DGET('розн.торговля'!$C$40:$E$54,'розн.торговля'!$E$40,Лист3!$L$1:$L$2)</f>
        <v>6</v>
      </c>
      <c r="D23" s="8">
        <f>DGET('общ.питание'!$C$40:$E$54,'общ.питание'!$E$40,Лист3!$L$1:$L$2)</f>
        <v>10</v>
      </c>
      <c r="E23" s="8">
        <f>DGET('пл.услуги'!$C$40:$E$54,'пл.услуги'!$E$40,Лист3!$L$1:$L$2)</f>
        <v>13</v>
      </c>
      <c r="F23" s="8">
        <f>DGET(жилье!$C$40:$E$54,жилье!$E$40,Лист3!$L$1:$L$2)</f>
        <v>6</v>
      </c>
      <c r="L23" s="5"/>
      <c r="M23" s="5"/>
      <c r="N23" s="5"/>
      <c r="O23" s="5"/>
      <c r="P23" s="5"/>
    </row>
    <row r="24" spans="1:16" ht="18.75">
      <c r="A24" s="225"/>
      <c r="B24" s="20">
        <v>2010</v>
      </c>
      <c r="C24" s="21">
        <f>DGET('розн.торговля'!$I$40:$K$54,'розн.торговля'!$K$40,Лист3!$L$1:$L$2)</f>
        <v>6</v>
      </c>
      <c r="D24" s="21">
        <f>DGET('общ.питание'!$I$40:$K$54,'общ.питание'!$K$40,Лист3!$L$1:$L$2)</f>
        <v>9</v>
      </c>
      <c r="E24" s="21">
        <f>DGET('пл.услуги'!$I$40:$K$54,'пл.услуги'!$K$40,Лист3!$L$1:$L$2)</f>
        <v>12</v>
      </c>
      <c r="F24" s="21">
        <f>DGET(жилье!$I$40:$K$54,жилье!$K$40,Лист3!$L$1:$L$2)</f>
        <v>11</v>
      </c>
      <c r="L24" s="5"/>
      <c r="M24" s="5"/>
      <c r="N24" s="5"/>
      <c r="O24" s="5"/>
      <c r="P24" s="5"/>
    </row>
    <row r="25" spans="1:16" ht="18.75">
      <c r="A25" s="224" t="s">
        <v>4</v>
      </c>
      <c r="B25" s="16">
        <v>2011</v>
      </c>
      <c r="C25" s="8">
        <f>DGET('розн.торговля'!$C$40:$E$54,'розн.торговля'!$E$40,Лист3!$M$1:$M$2)</f>
        <v>1</v>
      </c>
      <c r="D25" s="8">
        <f>DGET('общ.питание'!$C$40:$E$54,'общ.питание'!$E$40,Лист3!$M$1:$M$2)</f>
        <v>2</v>
      </c>
      <c r="E25" s="8">
        <f>DGET('пл.услуги'!$C$40:$E$54,'пл.услуги'!$E$40,Лист3!$M$1:$M$2)</f>
        <v>3</v>
      </c>
      <c r="F25" s="8">
        <f>DGET(жилье!$C$40:$E$54,жилье!$E$40,Лист3!$M$1:$M$2)</f>
        <v>12</v>
      </c>
      <c r="L25" s="5"/>
      <c r="M25" s="5"/>
      <c r="N25" s="5"/>
      <c r="O25" s="5"/>
      <c r="P25" s="5"/>
    </row>
    <row r="26" spans="1:16" ht="18.75">
      <c r="A26" s="225"/>
      <c r="B26" s="20">
        <v>2010</v>
      </c>
      <c r="C26" s="21">
        <f>DGET('розн.торговля'!$I$40:$K$54,'розн.торговля'!$K$40,Лист3!$M$1:$M$2)</f>
        <v>1</v>
      </c>
      <c r="D26" s="21">
        <f>DGET('общ.питание'!$I$40:$K$54,'общ.питание'!$K$40,Лист3!$M$1:$M$2)</f>
        <v>2</v>
      </c>
      <c r="E26" s="21">
        <f>DGET('пл.услуги'!$I$40:$K$54,'пл.услуги'!$K$40,Лист3!$M$1:$M$2)</f>
        <v>3</v>
      </c>
      <c r="F26" s="21">
        <f>DGET(жилье!$I$40:$K$54,жилье!$K$40,Лист3!$M$1:$M$2)</f>
        <v>14</v>
      </c>
      <c r="L26" s="5"/>
      <c r="M26" s="5"/>
      <c r="N26" s="5"/>
      <c r="O26" s="5"/>
      <c r="P26" s="5"/>
    </row>
    <row r="27" spans="1:16" ht="18.75">
      <c r="A27" s="224" t="s">
        <v>8</v>
      </c>
      <c r="B27" s="16">
        <v>2011</v>
      </c>
      <c r="C27" s="8">
        <f>DGET('розн.торговля'!$C$40:$E$54,'розн.торговля'!$E$40,Лист3!$N$1:$N$2)</f>
        <v>11</v>
      </c>
      <c r="D27" s="8">
        <f>DGET('общ.питание'!$C$40:$E$54,'общ.питание'!$E$40,Лист3!$N$1:$N$2)</f>
        <v>12</v>
      </c>
      <c r="E27" s="8">
        <f>DGET('пл.услуги'!$C$40:$E$54,'пл.услуги'!$E$40,Лист3!$N$1:$N$2)</f>
        <v>10</v>
      </c>
      <c r="F27" s="8">
        <f>DGET(жилье!$C$40:$E$54,жилье!$E$40,Лист3!$N$1:$N$2)</f>
        <v>8</v>
      </c>
      <c r="L27" s="5"/>
      <c r="M27" s="5"/>
      <c r="N27" s="5"/>
      <c r="O27" s="5"/>
      <c r="P27" s="5"/>
    </row>
    <row r="28" spans="1:16" ht="18.75">
      <c r="A28" s="225"/>
      <c r="B28" s="20">
        <v>2010</v>
      </c>
      <c r="C28" s="21">
        <f>DGET('розн.торговля'!$I$40:$K$54,'розн.торговля'!$K$40,Лист3!$N$1:$N$2)</f>
        <v>10</v>
      </c>
      <c r="D28" s="21">
        <f>DGET('общ.питание'!$I$40:$K$54,'общ.питание'!$K$40,Лист3!$N$1:$N$2)</f>
        <v>12</v>
      </c>
      <c r="E28" s="21">
        <f>DGET('пл.услуги'!$I$40:$K$54,'пл.услуги'!$K$40,Лист3!$N$1:$N$2)</f>
        <v>11</v>
      </c>
      <c r="F28" s="21">
        <f>DGET(жилье!$I$40:$K$54,жилье!$K$40,Лист3!$N$1:$N$2)</f>
        <v>7</v>
      </c>
      <c r="L28" s="5"/>
      <c r="M28" s="5"/>
      <c r="N28" s="5"/>
      <c r="O28" s="5"/>
      <c r="P28" s="5"/>
    </row>
    <row r="29" spans="1:16" ht="18.75">
      <c r="A29" s="224" t="s">
        <v>9</v>
      </c>
      <c r="B29" s="16">
        <v>2011</v>
      </c>
      <c r="C29" s="8">
        <f>DGET('розн.торговля'!$C$40:$E$54,'розн.торговля'!$E$40,Лист3!$O$1:$O$2)</f>
        <v>8</v>
      </c>
      <c r="D29" s="8">
        <f>DGET('общ.питание'!$C$40:$E$54,'общ.питание'!$E$40,Лист3!$O$1:$O$2)</f>
        <v>13</v>
      </c>
      <c r="E29" s="8">
        <f>DGET('пл.услуги'!$C$40:$E$54,'пл.услуги'!$E$40,Лист3!$O$1:$O$2)</f>
        <v>9</v>
      </c>
      <c r="F29" s="8">
        <f>DGET(жилье!$C$40:$E$54,жилье!$E$40,Лист3!$O$1:$O$2)</f>
        <v>7</v>
      </c>
      <c r="L29" s="5"/>
      <c r="M29" s="5"/>
      <c r="N29" s="5"/>
      <c r="O29" s="5"/>
      <c r="P29" s="5"/>
    </row>
    <row r="30" spans="1:13" ht="18.75">
      <c r="A30" s="225"/>
      <c r="B30" s="20">
        <v>2010</v>
      </c>
      <c r="C30" s="21">
        <f>DGET('розн.торговля'!$I$40:$K$54,'розн.торговля'!$K$40,Лист3!$O$1:$O$2)</f>
        <v>7</v>
      </c>
      <c r="D30" s="21">
        <f>DGET('общ.питание'!$I$40:$K$54,'общ.питание'!$K$40,Лист3!$O$1:$O$2)</f>
        <v>14</v>
      </c>
      <c r="E30" s="21">
        <f>DGET('пл.услуги'!$I$40:$K$54,'пл.услуги'!$K$40,Лист3!$O$1:$O$2)</f>
        <v>8</v>
      </c>
      <c r="F30" s="21">
        <f>DGET(жилье!$I$40:$K$54,жилье!$K$40,Лист3!$O$1:$O$2)</f>
        <v>6</v>
      </c>
      <c r="L30" s="4"/>
      <c r="M30" s="4"/>
    </row>
    <row r="31" spans="12:13" ht="12.75">
      <c r="L31" s="5"/>
      <c r="M31" s="5"/>
    </row>
    <row r="32" spans="12:13" ht="12.75">
      <c r="L32" s="5"/>
      <c r="M32" s="5"/>
    </row>
    <row r="33" spans="12:13" ht="12.75" customHeight="1">
      <c r="L33" s="5"/>
      <c r="M33" s="5"/>
    </row>
    <row r="34" spans="12:13" ht="12.75" customHeight="1">
      <c r="L34" s="5"/>
      <c r="M34" s="5"/>
    </row>
    <row r="35" spans="12:13" ht="12.75" customHeight="1">
      <c r="L35" s="5"/>
      <c r="M35" s="5"/>
    </row>
    <row r="36" spans="12:13" ht="12.75" customHeight="1">
      <c r="L36" s="5"/>
      <c r="M36" s="5"/>
    </row>
    <row r="37" spans="12:13" ht="12.75" customHeight="1">
      <c r="L37" s="5"/>
      <c r="M37" s="5"/>
    </row>
    <row r="38" spans="12:13" ht="12.75" customHeight="1">
      <c r="L38" s="5"/>
      <c r="M38" s="5"/>
    </row>
    <row r="39" spans="12:13" ht="12.75" customHeight="1">
      <c r="L39" s="5"/>
      <c r="M39" s="5"/>
    </row>
    <row r="40" spans="12:13" ht="12.75" customHeight="1">
      <c r="L40" s="5"/>
      <c r="M40" s="5"/>
    </row>
    <row r="41" spans="12:13" ht="12.75" customHeight="1">
      <c r="L41" s="5"/>
      <c r="M41" s="5"/>
    </row>
    <row r="42" spans="12:13" ht="12.75" customHeight="1">
      <c r="L42" s="5"/>
      <c r="M42" s="5"/>
    </row>
    <row r="43" spans="12:13" ht="12.75" customHeight="1">
      <c r="L43" s="5"/>
      <c r="M43" s="5"/>
    </row>
    <row r="44" spans="12:13" ht="12.75" customHeight="1">
      <c r="L44" s="5"/>
      <c r="M44" s="5"/>
    </row>
    <row r="45" ht="12.75" customHeight="1"/>
  </sheetData>
  <sheetProtection/>
  <mergeCells count="15">
    <mergeCell ref="A15:A16"/>
    <mergeCell ref="A3:A4"/>
    <mergeCell ref="A5:A6"/>
    <mergeCell ref="A7:A8"/>
    <mergeCell ref="A1:F1"/>
    <mergeCell ref="A9:A10"/>
    <mergeCell ref="A11:A12"/>
    <mergeCell ref="A13:A14"/>
    <mergeCell ref="A25:A26"/>
    <mergeCell ref="A27:A28"/>
    <mergeCell ref="A29:A30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
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3">
      <selection activeCell="F61" sqref="F61"/>
    </sheetView>
  </sheetViews>
  <sheetFormatPr defaultColWidth="9.33203125" defaultRowHeight="12.75"/>
  <cols>
    <col min="1" max="1" width="6.16015625" style="0" customWidth="1"/>
    <col min="2" max="2" width="8.16015625" style="0" customWidth="1"/>
    <col min="3" max="3" width="21.16015625" style="0" customWidth="1"/>
    <col min="4" max="4" width="12.83203125" style="0" customWidth="1"/>
    <col min="5" max="5" width="12.33203125" style="0" customWidth="1"/>
    <col min="6" max="6" width="21.5" style="0" customWidth="1"/>
    <col min="7" max="7" width="12.5" style="0" customWidth="1"/>
    <col min="8" max="8" width="9.83203125" style="0" customWidth="1"/>
    <col min="9" max="9" width="24.66015625" style="0" customWidth="1"/>
    <col min="10" max="10" width="13" style="0" customWidth="1"/>
  </cols>
  <sheetData>
    <row r="1" spans="1:14" ht="19.5" customHeight="1">
      <c r="A1" s="228" t="s">
        <v>26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78.75" customHeight="1">
      <c r="A2" s="1"/>
      <c r="B2" s="1"/>
      <c r="C2" s="10"/>
      <c r="D2" s="27" t="s">
        <v>98</v>
      </c>
      <c r="E2" s="27" t="s">
        <v>99</v>
      </c>
      <c r="F2" s="27" t="s">
        <v>97</v>
      </c>
    </row>
    <row r="3" spans="3:6" ht="19.5" customHeight="1">
      <c r="C3" s="13" t="s">
        <v>1</v>
      </c>
      <c r="D3" s="211">
        <v>97323.8</v>
      </c>
      <c r="E3" s="218">
        <v>85120</v>
      </c>
      <c r="F3" s="28">
        <v>105.3</v>
      </c>
    </row>
    <row r="4" spans="3:6" ht="19.5" customHeight="1">
      <c r="C4" s="13" t="s">
        <v>16</v>
      </c>
      <c r="D4" s="211">
        <v>53150</v>
      </c>
      <c r="E4" s="218">
        <v>45424.8</v>
      </c>
      <c r="F4" s="28">
        <v>106.1</v>
      </c>
    </row>
    <row r="5" spans="3:6" ht="19.5" customHeight="1">
      <c r="C5" s="13" t="s">
        <v>11</v>
      </c>
      <c r="D5" s="211">
        <v>47432.3</v>
      </c>
      <c r="E5" s="218">
        <v>43185.5</v>
      </c>
      <c r="F5" s="28">
        <v>102</v>
      </c>
    </row>
    <row r="6" spans="3:6" ht="19.5" customHeight="1">
      <c r="C6" s="13" t="s">
        <v>5</v>
      </c>
      <c r="D6" s="211">
        <v>98205.12406649637</v>
      </c>
      <c r="E6" s="219">
        <v>85917.89544147118</v>
      </c>
      <c r="F6" s="147">
        <v>105.5</v>
      </c>
    </row>
    <row r="7" spans="3:6" ht="19.5" customHeight="1">
      <c r="C7" s="17" t="s">
        <v>0</v>
      </c>
      <c r="D7" s="214">
        <v>65128.5</v>
      </c>
      <c r="E7" s="220">
        <v>52902.7</v>
      </c>
      <c r="F7" s="186">
        <v>111.7</v>
      </c>
    </row>
    <row r="8" spans="3:6" ht="19.5" customHeight="1">
      <c r="C8" s="13" t="s">
        <v>3</v>
      </c>
      <c r="D8" s="211">
        <v>55771.1</v>
      </c>
      <c r="E8" s="218">
        <v>46560.4</v>
      </c>
      <c r="F8" s="28">
        <v>106.8</v>
      </c>
    </row>
    <row r="9" spans="3:6" ht="19.5" customHeight="1">
      <c r="C9" s="13" t="s">
        <v>13</v>
      </c>
      <c r="D9" s="211">
        <v>100625.1</v>
      </c>
      <c r="E9" s="218">
        <v>81391.4</v>
      </c>
      <c r="F9" s="28">
        <v>104.9</v>
      </c>
    </row>
    <row r="10" spans="3:6" ht="19.5" customHeight="1">
      <c r="C10" s="13" t="s">
        <v>6</v>
      </c>
      <c r="D10" s="211">
        <v>63391.9</v>
      </c>
      <c r="E10" s="218">
        <v>47741.9</v>
      </c>
      <c r="F10" s="147">
        <v>110.7</v>
      </c>
    </row>
    <row r="11" spans="3:6" ht="19.5" customHeight="1">
      <c r="C11" s="13" t="s">
        <v>7</v>
      </c>
      <c r="D11" s="211">
        <v>92751.1</v>
      </c>
      <c r="E11" s="219">
        <v>76763</v>
      </c>
      <c r="F11" s="28">
        <v>109.1</v>
      </c>
    </row>
    <row r="12" spans="3:6" ht="19.5" customHeight="1">
      <c r="C12" s="13" t="s">
        <v>2</v>
      </c>
      <c r="D12" s="211">
        <v>66610</v>
      </c>
      <c r="E12" s="218">
        <v>53100</v>
      </c>
      <c r="F12" s="28">
        <v>109.7</v>
      </c>
    </row>
    <row r="13" spans="3:6" ht="19.5" customHeight="1">
      <c r="C13" s="13" t="s">
        <v>10</v>
      </c>
      <c r="D13" s="211">
        <v>68259</v>
      </c>
      <c r="E13" s="218">
        <v>60268</v>
      </c>
      <c r="F13" s="28">
        <v>103.9</v>
      </c>
    </row>
    <row r="14" spans="3:6" ht="19.5" customHeight="1">
      <c r="C14" s="13" t="s">
        <v>4</v>
      </c>
      <c r="D14" s="211">
        <v>103943.4</v>
      </c>
      <c r="E14" s="219">
        <v>96653</v>
      </c>
      <c r="F14" s="28">
        <v>100.1</v>
      </c>
    </row>
    <row r="15" spans="3:6" ht="19.5" customHeight="1">
      <c r="C15" s="13" t="s">
        <v>44</v>
      </c>
      <c r="D15" s="211">
        <v>58690</v>
      </c>
      <c r="E15" s="218">
        <v>50813</v>
      </c>
      <c r="F15" s="28">
        <v>103.4</v>
      </c>
    </row>
    <row r="16" spans="3:6" ht="19.5" customHeight="1">
      <c r="C16" s="13" t="s">
        <v>9</v>
      </c>
      <c r="D16" s="211">
        <v>65405.4</v>
      </c>
      <c r="E16" s="219">
        <v>56845.3</v>
      </c>
      <c r="F16" s="28">
        <v>103.4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61</v>
      </c>
      <c r="E40" t="s">
        <v>15</v>
      </c>
      <c r="G40" s="29" t="s">
        <v>61</v>
      </c>
      <c r="I40" t="s">
        <v>14</v>
      </c>
      <c r="J40" s="29" t="s">
        <v>61</v>
      </c>
      <c r="K40" t="s">
        <v>15</v>
      </c>
    </row>
    <row r="41" spans="3:11" ht="15.75">
      <c r="C41" s="13" t="s">
        <v>4</v>
      </c>
      <c r="D41" s="28">
        <v>103943.4</v>
      </c>
      <c r="E41" s="22">
        <v>1</v>
      </c>
      <c r="F41" s="13" t="s">
        <v>4</v>
      </c>
      <c r="G41" s="28">
        <v>103.9434</v>
      </c>
      <c r="H41" s="38"/>
      <c r="I41" s="13" t="s">
        <v>4</v>
      </c>
      <c r="J41" s="149">
        <v>96653</v>
      </c>
      <c r="K41">
        <v>1</v>
      </c>
    </row>
    <row r="42" spans="3:14" ht="15.75">
      <c r="C42" s="13" t="s">
        <v>13</v>
      </c>
      <c r="D42" s="28">
        <v>100625.1</v>
      </c>
      <c r="E42" s="22">
        <v>2</v>
      </c>
      <c r="F42" s="13" t="s">
        <v>13</v>
      </c>
      <c r="G42" s="28">
        <v>100.6251</v>
      </c>
      <c r="H42" s="38"/>
      <c r="I42" s="13" t="s">
        <v>5</v>
      </c>
      <c r="J42" s="149">
        <v>85917.89544147118</v>
      </c>
      <c r="K42">
        <v>2</v>
      </c>
      <c r="N42" s="24">
        <f>D41/D54</f>
        <v>2.191405434693236</v>
      </c>
    </row>
    <row r="43" spans="3:11" ht="15.75">
      <c r="C43" s="13" t="s">
        <v>5</v>
      </c>
      <c r="D43" s="28">
        <v>98205.12406649637</v>
      </c>
      <c r="E43" s="22">
        <v>3</v>
      </c>
      <c r="F43" s="13" t="s">
        <v>5</v>
      </c>
      <c r="G43" s="28">
        <v>98.20512406649637</v>
      </c>
      <c r="H43" s="38"/>
      <c r="I43" s="13" t="s">
        <v>1</v>
      </c>
      <c r="J43" s="148">
        <v>85120</v>
      </c>
      <c r="K43">
        <v>3</v>
      </c>
    </row>
    <row r="44" spans="3:11" ht="15.75">
      <c r="C44" s="13" t="s">
        <v>1</v>
      </c>
      <c r="D44" s="28">
        <v>97323.8</v>
      </c>
      <c r="E44" s="22">
        <v>4</v>
      </c>
      <c r="F44" s="13" t="s">
        <v>1</v>
      </c>
      <c r="G44" s="28">
        <v>97.3238</v>
      </c>
      <c r="H44" s="38"/>
      <c r="I44" s="13" t="s">
        <v>13</v>
      </c>
      <c r="J44" s="148">
        <v>81391.4</v>
      </c>
      <c r="K44">
        <v>4</v>
      </c>
    </row>
    <row r="45" spans="3:11" ht="15.75">
      <c r="C45" s="13" t="s">
        <v>7</v>
      </c>
      <c r="D45" s="28">
        <v>92751.1</v>
      </c>
      <c r="E45" s="22">
        <v>5</v>
      </c>
      <c r="F45" s="13" t="s">
        <v>7</v>
      </c>
      <c r="G45" s="28">
        <v>92.75110000000001</v>
      </c>
      <c r="H45" s="38"/>
      <c r="I45" s="13" t="s">
        <v>7</v>
      </c>
      <c r="J45" s="149">
        <v>76763</v>
      </c>
      <c r="K45">
        <v>5</v>
      </c>
    </row>
    <row r="46" spans="3:11" ht="15.75">
      <c r="C46" s="13" t="s">
        <v>10</v>
      </c>
      <c r="D46" s="28">
        <v>68259</v>
      </c>
      <c r="E46" s="22">
        <v>6</v>
      </c>
      <c r="F46" s="13" t="s">
        <v>10</v>
      </c>
      <c r="G46" s="28">
        <v>68.259</v>
      </c>
      <c r="H46" s="38"/>
      <c r="I46" s="13" t="s">
        <v>10</v>
      </c>
      <c r="J46" s="148">
        <v>60268</v>
      </c>
      <c r="K46">
        <v>6</v>
      </c>
    </row>
    <row r="47" spans="3:11" ht="15.75">
      <c r="C47" s="13" t="s">
        <v>2</v>
      </c>
      <c r="D47" s="28">
        <v>66610</v>
      </c>
      <c r="E47" s="22">
        <v>7</v>
      </c>
      <c r="F47" s="13" t="s">
        <v>2</v>
      </c>
      <c r="G47" s="28">
        <v>66.61</v>
      </c>
      <c r="H47" s="38"/>
      <c r="I47" s="13" t="s">
        <v>9</v>
      </c>
      <c r="J47" s="149">
        <v>56845.3</v>
      </c>
      <c r="K47">
        <v>7</v>
      </c>
    </row>
    <row r="48" spans="3:11" ht="15.75">
      <c r="C48" s="13" t="s">
        <v>9</v>
      </c>
      <c r="D48" s="28">
        <v>65405.4</v>
      </c>
      <c r="E48" s="22">
        <v>8</v>
      </c>
      <c r="F48" s="13" t="s">
        <v>9</v>
      </c>
      <c r="G48" s="28">
        <v>65.4054</v>
      </c>
      <c r="H48" s="38"/>
      <c r="I48" s="13" t="s">
        <v>2</v>
      </c>
      <c r="J48" s="148">
        <v>53100</v>
      </c>
      <c r="K48">
        <v>8</v>
      </c>
    </row>
    <row r="49" spans="3:11" ht="15.75">
      <c r="C49" s="17" t="s">
        <v>0</v>
      </c>
      <c r="D49" s="28">
        <v>65128.5</v>
      </c>
      <c r="E49" s="22">
        <v>9</v>
      </c>
      <c r="F49" s="17" t="s">
        <v>0</v>
      </c>
      <c r="G49" s="28">
        <v>65.1285</v>
      </c>
      <c r="H49" s="38"/>
      <c r="I49" s="17" t="s">
        <v>0</v>
      </c>
      <c r="J49" s="148">
        <v>52902.7</v>
      </c>
      <c r="K49">
        <v>9</v>
      </c>
    </row>
    <row r="50" spans="3:11" ht="15.75">
      <c r="C50" s="13" t="s">
        <v>6</v>
      </c>
      <c r="D50" s="28">
        <v>63391.9</v>
      </c>
      <c r="E50" s="22">
        <v>10</v>
      </c>
      <c r="F50" s="13" t="s">
        <v>6</v>
      </c>
      <c r="G50" s="28">
        <v>63.3919</v>
      </c>
      <c r="H50" s="38"/>
      <c r="I50" s="13" t="s">
        <v>44</v>
      </c>
      <c r="J50" s="148">
        <v>50813</v>
      </c>
      <c r="K50">
        <v>10</v>
      </c>
    </row>
    <row r="51" spans="3:11" ht="15.75">
      <c r="C51" s="13" t="s">
        <v>44</v>
      </c>
      <c r="D51" s="28">
        <v>58690</v>
      </c>
      <c r="E51" s="22">
        <v>11</v>
      </c>
      <c r="F51" s="13" t="s">
        <v>44</v>
      </c>
      <c r="G51" s="28">
        <v>58.69</v>
      </c>
      <c r="H51" s="38"/>
      <c r="I51" s="13" t="s">
        <v>6</v>
      </c>
      <c r="J51" s="148">
        <v>47741.9</v>
      </c>
      <c r="K51">
        <v>11</v>
      </c>
    </row>
    <row r="52" spans="3:11" ht="15.75">
      <c r="C52" s="13" t="s">
        <v>3</v>
      </c>
      <c r="D52" s="28">
        <v>55771.1</v>
      </c>
      <c r="E52" s="22">
        <v>12</v>
      </c>
      <c r="F52" s="13" t="s">
        <v>3</v>
      </c>
      <c r="G52" s="28">
        <v>55.7711</v>
      </c>
      <c r="H52" s="38"/>
      <c r="I52" s="13" t="s">
        <v>3</v>
      </c>
      <c r="J52" s="148">
        <v>46560.4</v>
      </c>
      <c r="K52">
        <v>12</v>
      </c>
    </row>
    <row r="53" spans="3:11" ht="15.75">
      <c r="C53" s="13" t="s">
        <v>16</v>
      </c>
      <c r="D53" s="28">
        <v>53150</v>
      </c>
      <c r="E53" s="22">
        <v>13</v>
      </c>
      <c r="F53" s="13" t="s">
        <v>16</v>
      </c>
      <c r="G53" s="28">
        <v>53.15</v>
      </c>
      <c r="H53" s="38"/>
      <c r="I53" s="13" t="s">
        <v>16</v>
      </c>
      <c r="J53" s="148">
        <v>45424.8</v>
      </c>
      <c r="K53">
        <v>13</v>
      </c>
    </row>
    <row r="54" spans="3:11" ht="15.75">
      <c r="C54" s="13" t="s">
        <v>11</v>
      </c>
      <c r="D54" s="28">
        <v>47432.3</v>
      </c>
      <c r="E54" s="22">
        <v>14</v>
      </c>
      <c r="F54" s="13" t="s">
        <v>11</v>
      </c>
      <c r="G54" s="28">
        <v>47.432300000000005</v>
      </c>
      <c r="H54" s="38"/>
      <c r="I54" s="13" t="s">
        <v>11</v>
      </c>
      <c r="J54" s="148">
        <v>43185.5</v>
      </c>
      <c r="K54">
        <v>14</v>
      </c>
    </row>
    <row r="56" ht="12.75" customHeight="1"/>
    <row r="57" ht="12.75" customHeight="1">
      <c r="L57" s="24"/>
    </row>
    <row r="58" spans="3:12" ht="15.75">
      <c r="C58" s="182" t="s">
        <v>0</v>
      </c>
      <c r="D58" s="44">
        <v>111.7</v>
      </c>
      <c r="F58" s="48"/>
      <c r="G58" s="28">
        <v>103943.4</v>
      </c>
      <c r="H58" s="24">
        <f>G58/1000</f>
        <v>103.9434</v>
      </c>
      <c r="L58" s="24"/>
    </row>
    <row r="59" spans="3:12" ht="15.75">
      <c r="C59" s="13" t="s">
        <v>6</v>
      </c>
      <c r="D59" s="147">
        <v>110.7</v>
      </c>
      <c r="F59" s="48"/>
      <c r="G59" s="28">
        <v>100625.1</v>
      </c>
      <c r="H59" s="24">
        <f aca="true" t="shared" si="0" ref="H59:H71">G59/1000</f>
        <v>100.6251</v>
      </c>
      <c r="L59" s="24"/>
    </row>
    <row r="60" spans="3:12" ht="15.75">
      <c r="C60" s="13" t="s">
        <v>2</v>
      </c>
      <c r="D60" s="28">
        <v>109.7</v>
      </c>
      <c r="F60">
        <f>D41/D54</f>
        <v>2.191405434693236</v>
      </c>
      <c r="G60" s="28">
        <v>98205.12406649637</v>
      </c>
      <c r="H60" s="24">
        <f t="shared" si="0"/>
        <v>98.20512406649637</v>
      </c>
      <c r="L60" s="24"/>
    </row>
    <row r="61" spans="3:12" ht="15.75">
      <c r="C61" s="13" t="s">
        <v>7</v>
      </c>
      <c r="D61" s="28">
        <v>109.1</v>
      </c>
      <c r="G61" s="28">
        <v>97323.8</v>
      </c>
      <c r="H61" s="24">
        <f t="shared" si="0"/>
        <v>97.3238</v>
      </c>
      <c r="L61" s="24"/>
    </row>
    <row r="62" spans="3:12" ht="15.75">
      <c r="C62" s="13" t="s">
        <v>3</v>
      </c>
      <c r="D62" s="28">
        <v>106.8</v>
      </c>
      <c r="G62" s="28">
        <v>92751.1</v>
      </c>
      <c r="H62" s="24">
        <f t="shared" si="0"/>
        <v>92.75110000000001</v>
      </c>
      <c r="L62" s="24"/>
    </row>
    <row r="63" spans="3:12" ht="15.75">
      <c r="C63" s="13" t="s">
        <v>16</v>
      </c>
      <c r="D63" s="28">
        <v>106.1</v>
      </c>
      <c r="G63" s="28">
        <v>68259</v>
      </c>
      <c r="H63" s="24">
        <f t="shared" si="0"/>
        <v>68.259</v>
      </c>
      <c r="L63" s="24"/>
    </row>
    <row r="64" spans="3:12" ht="15.75">
      <c r="C64" s="13" t="s">
        <v>5</v>
      </c>
      <c r="D64" s="147">
        <v>105.5</v>
      </c>
      <c r="G64" s="28">
        <v>66610</v>
      </c>
      <c r="H64" s="24">
        <f t="shared" si="0"/>
        <v>66.61</v>
      </c>
      <c r="L64" s="24"/>
    </row>
    <row r="65" spans="3:12" ht="15.75">
      <c r="C65" s="13" t="s">
        <v>1</v>
      </c>
      <c r="D65" s="28">
        <v>105.3</v>
      </c>
      <c r="G65" s="28">
        <v>65405.4</v>
      </c>
      <c r="H65" s="24">
        <f t="shared" si="0"/>
        <v>65.4054</v>
      </c>
      <c r="L65" s="24"/>
    </row>
    <row r="66" spans="3:12" ht="15.75">
      <c r="C66" s="13" t="s">
        <v>13</v>
      </c>
      <c r="D66" s="28">
        <v>104.9</v>
      </c>
      <c r="G66" s="28">
        <v>65128.5</v>
      </c>
      <c r="H66" s="24">
        <f t="shared" si="0"/>
        <v>65.1285</v>
      </c>
      <c r="L66" s="24"/>
    </row>
    <row r="67" spans="3:12" ht="15.75">
      <c r="C67" s="13" t="s">
        <v>10</v>
      </c>
      <c r="D67" s="28">
        <v>103.9</v>
      </c>
      <c r="G67" s="28">
        <v>63391.9</v>
      </c>
      <c r="H67" s="24">
        <f t="shared" si="0"/>
        <v>63.3919</v>
      </c>
      <c r="L67" s="24"/>
    </row>
    <row r="68" spans="3:12" ht="15.75">
      <c r="C68" s="13" t="s">
        <v>44</v>
      </c>
      <c r="D68" s="28">
        <v>103.4</v>
      </c>
      <c r="G68" s="28">
        <v>58690</v>
      </c>
      <c r="H68" s="24">
        <f t="shared" si="0"/>
        <v>58.69</v>
      </c>
      <c r="L68" s="24"/>
    </row>
    <row r="69" spans="3:12" ht="15.75">
      <c r="C69" s="13" t="s">
        <v>9</v>
      </c>
      <c r="D69" s="28">
        <v>103.4</v>
      </c>
      <c r="G69" s="28">
        <v>55771.1</v>
      </c>
      <c r="H69" s="24">
        <f t="shared" si="0"/>
        <v>55.7711</v>
      </c>
      <c r="L69" s="24"/>
    </row>
    <row r="70" spans="3:12" ht="15.75">
      <c r="C70" s="13" t="s">
        <v>11</v>
      </c>
      <c r="D70" s="28">
        <v>102</v>
      </c>
      <c r="G70" s="28">
        <v>53150</v>
      </c>
      <c r="H70" s="24">
        <f t="shared" si="0"/>
        <v>53.15</v>
      </c>
      <c r="L70" s="24"/>
    </row>
    <row r="71" spans="3:12" ht="15.75">
      <c r="C71" s="13" t="s">
        <v>4</v>
      </c>
      <c r="D71" s="28">
        <v>100.1</v>
      </c>
      <c r="G71" s="28">
        <v>47432.3</v>
      </c>
      <c r="H71" s="24">
        <f t="shared" si="0"/>
        <v>47.432300000000005</v>
      </c>
      <c r="L71" s="24"/>
    </row>
    <row r="72" spans="3:4" ht="12.75">
      <c r="C72" s="10"/>
      <c r="D72" s="10"/>
    </row>
    <row r="96" ht="15.75">
      <c r="C96" s="31"/>
    </row>
    <row r="97" ht="15.75">
      <c r="C97" s="31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28</oddHeader>
  </headerFooter>
  <colBreaks count="1" manualBreakCount="1">
    <brk id="1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0">
      <selection activeCell="F68" sqref="F68"/>
    </sheetView>
  </sheetViews>
  <sheetFormatPr defaultColWidth="9.33203125" defaultRowHeight="12.75"/>
  <cols>
    <col min="2" max="2" width="8.33203125" style="0" customWidth="1"/>
    <col min="3" max="3" width="21.16015625" style="0" customWidth="1"/>
    <col min="4" max="4" width="12.5" style="0" customWidth="1"/>
    <col min="5" max="5" width="12.33203125" style="0" customWidth="1"/>
    <col min="6" max="6" width="24.33203125" style="0" customWidth="1"/>
    <col min="7" max="7" width="8" style="0" customWidth="1"/>
    <col min="9" max="9" width="24.66015625" style="0" customWidth="1"/>
    <col min="10" max="10" width="9.66015625" style="0" bestFit="1" customWidth="1"/>
    <col min="11" max="11" width="9.5" style="0" bestFit="1" customWidth="1"/>
  </cols>
  <sheetData>
    <row r="1" spans="1:14" ht="19.5" customHeight="1">
      <c r="A1" s="228" t="s">
        <v>32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78.75" customHeight="1">
      <c r="A2" s="1"/>
      <c r="B2" s="1"/>
      <c r="C2" s="10"/>
      <c r="D2" s="27" t="s">
        <v>95</v>
      </c>
      <c r="E2" s="27" t="s">
        <v>96</v>
      </c>
      <c r="F2" s="27" t="s">
        <v>100</v>
      </c>
    </row>
    <row r="3" spans="3:6" ht="19.5" customHeight="1">
      <c r="C3" s="13" t="s">
        <v>1</v>
      </c>
      <c r="D3" s="211">
        <v>4306</v>
      </c>
      <c r="E3" s="218">
        <v>3430.7</v>
      </c>
      <c r="F3" s="28">
        <v>106.6</v>
      </c>
    </row>
    <row r="4" spans="3:6" ht="19.5" customHeight="1">
      <c r="C4" s="13" t="s">
        <v>16</v>
      </c>
      <c r="D4" s="211">
        <v>3470.8</v>
      </c>
      <c r="E4" s="218">
        <v>2658.4</v>
      </c>
      <c r="F4" s="28">
        <v>104.5</v>
      </c>
    </row>
    <row r="5" spans="3:6" ht="19.5" customHeight="1">
      <c r="C5" s="13" t="s">
        <v>11</v>
      </c>
      <c r="D5" s="211">
        <v>1545</v>
      </c>
      <c r="E5" s="218">
        <v>1458.8</v>
      </c>
      <c r="F5" s="28">
        <v>92.9</v>
      </c>
    </row>
    <row r="6" spans="3:6" ht="19.5" customHeight="1">
      <c r="C6" s="13" t="s">
        <v>5</v>
      </c>
      <c r="D6" s="211">
        <v>4518.616710738693</v>
      </c>
      <c r="E6" s="219">
        <v>4127.320432633319</v>
      </c>
      <c r="F6" s="147">
        <v>103.8</v>
      </c>
    </row>
    <row r="7" spans="3:6" ht="19.5" customHeight="1">
      <c r="C7" s="17" t="s">
        <v>0</v>
      </c>
      <c r="D7" s="214">
        <v>4144.8</v>
      </c>
      <c r="E7" s="220">
        <v>3337.9</v>
      </c>
      <c r="F7" s="186">
        <v>106.4</v>
      </c>
    </row>
    <row r="8" spans="3:6" ht="19.5" customHeight="1">
      <c r="C8" s="13" t="s">
        <v>3</v>
      </c>
      <c r="D8" s="211">
        <v>3225.4</v>
      </c>
      <c r="E8" s="218">
        <v>2447.2</v>
      </c>
      <c r="F8" s="28">
        <v>110.5</v>
      </c>
    </row>
    <row r="9" spans="3:6" ht="19.5" customHeight="1">
      <c r="C9" s="13" t="s">
        <v>13</v>
      </c>
      <c r="D9" s="211">
        <v>6595</v>
      </c>
      <c r="E9" s="218">
        <v>5054.5</v>
      </c>
      <c r="F9" s="28">
        <v>100.5</v>
      </c>
    </row>
    <row r="10" spans="3:6" ht="19.5" customHeight="1">
      <c r="C10" s="13" t="s">
        <v>6</v>
      </c>
      <c r="D10" s="211">
        <v>4541.9</v>
      </c>
      <c r="E10" s="218">
        <v>3827.2</v>
      </c>
      <c r="F10" s="147">
        <v>100.3</v>
      </c>
    </row>
    <row r="11" spans="3:6" ht="19.5" customHeight="1">
      <c r="C11" s="13" t="s">
        <v>7</v>
      </c>
      <c r="D11" s="211">
        <v>4337.6</v>
      </c>
      <c r="E11" s="219">
        <v>3494.5</v>
      </c>
      <c r="F11" s="28">
        <v>104.5</v>
      </c>
    </row>
    <row r="12" spans="3:6" ht="19.5" customHeight="1">
      <c r="C12" s="13" t="s">
        <v>2</v>
      </c>
      <c r="D12" s="211">
        <v>4039</v>
      </c>
      <c r="E12" s="218">
        <v>3200</v>
      </c>
      <c r="F12" s="28">
        <v>109.9</v>
      </c>
    </row>
    <row r="13" spans="3:6" ht="19.5" customHeight="1">
      <c r="C13" s="13" t="s">
        <v>10</v>
      </c>
      <c r="D13" s="211">
        <v>3340</v>
      </c>
      <c r="E13" s="218">
        <v>2732</v>
      </c>
      <c r="F13" s="28">
        <v>107.1</v>
      </c>
    </row>
    <row r="14" spans="3:6" ht="19.5" customHeight="1">
      <c r="C14" s="13" t="s">
        <v>4</v>
      </c>
      <c r="D14" s="211">
        <v>4621.7</v>
      </c>
      <c r="E14" s="219">
        <v>4296.9</v>
      </c>
      <c r="F14" s="28">
        <v>97.2</v>
      </c>
    </row>
    <row r="15" spans="3:6" ht="19.5" customHeight="1">
      <c r="C15" s="13" t="s">
        <v>44</v>
      </c>
      <c r="D15" s="211">
        <v>2361</v>
      </c>
      <c r="E15" s="218">
        <v>2061</v>
      </c>
      <c r="F15" s="28">
        <v>95.9</v>
      </c>
    </row>
    <row r="16" spans="3:6" ht="19.5" customHeight="1">
      <c r="C16" s="13" t="s">
        <v>9</v>
      </c>
      <c r="D16" s="211">
        <v>1723.3</v>
      </c>
      <c r="E16" s="219">
        <v>1248.7</v>
      </c>
      <c r="F16" s="28">
        <v>120.6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61</v>
      </c>
      <c r="E40" t="s">
        <v>15</v>
      </c>
      <c r="G40" s="29" t="s">
        <v>61</v>
      </c>
      <c r="I40" t="s">
        <v>14</v>
      </c>
      <c r="J40" s="29" t="s">
        <v>61</v>
      </c>
      <c r="K40" t="s">
        <v>15</v>
      </c>
    </row>
    <row r="41" spans="3:11" ht="15.75">
      <c r="C41" s="13" t="s">
        <v>13</v>
      </c>
      <c r="D41" s="28">
        <v>6595</v>
      </c>
      <c r="E41">
        <v>1</v>
      </c>
      <c r="F41" s="13" t="s">
        <v>13</v>
      </c>
      <c r="G41" s="48">
        <v>6.595</v>
      </c>
      <c r="H41" s="38"/>
      <c r="I41" s="13" t="s">
        <v>13</v>
      </c>
      <c r="J41" s="148">
        <v>5054.5</v>
      </c>
      <c r="K41">
        <v>1</v>
      </c>
    </row>
    <row r="42" spans="3:11" ht="15.75">
      <c r="C42" s="13" t="s">
        <v>4</v>
      </c>
      <c r="D42" s="28">
        <v>4621.7</v>
      </c>
      <c r="E42">
        <v>2</v>
      </c>
      <c r="F42" s="13" t="s">
        <v>4</v>
      </c>
      <c r="G42" s="48">
        <v>4.6217</v>
      </c>
      <c r="H42" s="38"/>
      <c r="I42" s="13" t="s">
        <v>4</v>
      </c>
      <c r="J42" s="149">
        <v>4296.9</v>
      </c>
      <c r="K42">
        <v>2</v>
      </c>
    </row>
    <row r="43" spans="3:11" ht="15.75">
      <c r="C43" s="13" t="s">
        <v>6</v>
      </c>
      <c r="D43" s="28">
        <v>4541.9</v>
      </c>
      <c r="E43">
        <v>3</v>
      </c>
      <c r="F43" s="13" t="s">
        <v>6</v>
      </c>
      <c r="G43" s="48">
        <v>4.5419</v>
      </c>
      <c r="H43" s="38"/>
      <c r="I43" s="13" t="s">
        <v>5</v>
      </c>
      <c r="J43" s="149">
        <v>4127.320432633319</v>
      </c>
      <c r="K43">
        <v>3</v>
      </c>
    </row>
    <row r="44" spans="3:11" ht="15.75">
      <c r="C44" s="13" t="s">
        <v>5</v>
      </c>
      <c r="D44" s="28">
        <v>4518.616710738693</v>
      </c>
      <c r="E44">
        <v>4</v>
      </c>
      <c r="F44" s="13" t="s">
        <v>5</v>
      </c>
      <c r="G44" s="48">
        <v>4.5186167107386925</v>
      </c>
      <c r="H44" s="38"/>
      <c r="I44" s="13" t="s">
        <v>6</v>
      </c>
      <c r="J44" s="148">
        <v>3827.2</v>
      </c>
      <c r="K44">
        <v>4</v>
      </c>
    </row>
    <row r="45" spans="3:11" ht="15" customHeight="1">
      <c r="C45" s="13" t="s">
        <v>7</v>
      </c>
      <c r="D45" s="28">
        <v>4337.6</v>
      </c>
      <c r="E45">
        <v>5</v>
      </c>
      <c r="F45" s="13" t="s">
        <v>7</v>
      </c>
      <c r="G45" s="48">
        <v>4.3376</v>
      </c>
      <c r="H45" s="38"/>
      <c r="I45" s="13" t="s">
        <v>7</v>
      </c>
      <c r="J45" s="149">
        <v>3494.5</v>
      </c>
      <c r="K45">
        <v>5</v>
      </c>
    </row>
    <row r="46" spans="3:11" ht="14.25" customHeight="1">
      <c r="C46" s="13" t="s">
        <v>1</v>
      </c>
      <c r="D46" s="28">
        <v>4306</v>
      </c>
      <c r="E46">
        <v>6</v>
      </c>
      <c r="F46" s="13" t="s">
        <v>1</v>
      </c>
      <c r="G46" s="48">
        <v>4.306</v>
      </c>
      <c r="H46" s="38"/>
      <c r="I46" s="13" t="s">
        <v>1</v>
      </c>
      <c r="J46" s="148">
        <v>3430.7</v>
      </c>
      <c r="K46">
        <v>6</v>
      </c>
    </row>
    <row r="47" spans="3:11" ht="15.75">
      <c r="C47" s="17" t="s">
        <v>0</v>
      </c>
      <c r="D47" s="28">
        <v>4144.8</v>
      </c>
      <c r="E47">
        <v>7</v>
      </c>
      <c r="F47" s="17" t="s">
        <v>0</v>
      </c>
      <c r="G47" s="51">
        <v>4.1448</v>
      </c>
      <c r="H47" s="38"/>
      <c r="I47" s="17" t="s">
        <v>0</v>
      </c>
      <c r="J47" s="148">
        <v>3337.9</v>
      </c>
      <c r="K47">
        <v>7</v>
      </c>
    </row>
    <row r="48" spans="3:11" ht="18" customHeight="1">
      <c r="C48" s="13" t="s">
        <v>2</v>
      </c>
      <c r="D48" s="28">
        <v>4039</v>
      </c>
      <c r="E48">
        <v>8</v>
      </c>
      <c r="F48" s="13" t="s">
        <v>2</v>
      </c>
      <c r="G48" s="48">
        <v>4.039</v>
      </c>
      <c r="H48" s="38"/>
      <c r="I48" s="13" t="s">
        <v>2</v>
      </c>
      <c r="J48" s="148">
        <v>3200</v>
      </c>
      <c r="K48">
        <v>8</v>
      </c>
    </row>
    <row r="49" spans="3:11" ht="15.75">
      <c r="C49" s="13" t="s">
        <v>16</v>
      </c>
      <c r="D49" s="28">
        <v>3470.8</v>
      </c>
      <c r="E49">
        <v>9</v>
      </c>
      <c r="F49" s="13" t="s">
        <v>16</v>
      </c>
      <c r="G49" s="48">
        <v>3.4708</v>
      </c>
      <c r="H49" s="38"/>
      <c r="I49" s="13" t="s">
        <v>10</v>
      </c>
      <c r="J49" s="148">
        <v>2732</v>
      </c>
      <c r="K49">
        <v>9</v>
      </c>
    </row>
    <row r="50" spans="3:11" ht="15.75">
      <c r="C50" s="13" t="s">
        <v>10</v>
      </c>
      <c r="D50" s="28">
        <v>3340</v>
      </c>
      <c r="E50">
        <v>10</v>
      </c>
      <c r="F50" s="13" t="s">
        <v>10</v>
      </c>
      <c r="G50" s="48">
        <v>3.34</v>
      </c>
      <c r="H50" s="38"/>
      <c r="I50" s="13" t="s">
        <v>16</v>
      </c>
      <c r="J50" s="148">
        <v>2658.4</v>
      </c>
      <c r="K50">
        <v>10</v>
      </c>
    </row>
    <row r="51" spans="3:11" ht="15.75">
      <c r="C51" s="13" t="s">
        <v>3</v>
      </c>
      <c r="D51" s="28">
        <v>3225.4</v>
      </c>
      <c r="E51">
        <v>11</v>
      </c>
      <c r="F51" s="13" t="s">
        <v>3</v>
      </c>
      <c r="G51" s="48">
        <v>3.2254</v>
      </c>
      <c r="H51" s="38"/>
      <c r="I51" s="13" t="s">
        <v>3</v>
      </c>
      <c r="J51" s="148">
        <v>2447.2</v>
      </c>
      <c r="K51">
        <v>11</v>
      </c>
    </row>
    <row r="52" spans="3:11" ht="15.75">
      <c r="C52" s="13" t="s">
        <v>44</v>
      </c>
      <c r="D52" s="28">
        <v>2361</v>
      </c>
      <c r="E52">
        <v>12</v>
      </c>
      <c r="F52" s="13" t="s">
        <v>44</v>
      </c>
      <c r="G52" s="48">
        <v>2.361</v>
      </c>
      <c r="H52" s="38"/>
      <c r="I52" s="13" t="s">
        <v>44</v>
      </c>
      <c r="J52" s="148">
        <v>2061</v>
      </c>
      <c r="K52">
        <v>12</v>
      </c>
    </row>
    <row r="53" spans="3:11" ht="15.75">
      <c r="C53" s="13" t="s">
        <v>9</v>
      </c>
      <c r="D53" s="28">
        <v>1723.3</v>
      </c>
      <c r="E53">
        <v>13</v>
      </c>
      <c r="F53" s="13" t="s">
        <v>9</v>
      </c>
      <c r="G53" s="48">
        <v>1.7233</v>
      </c>
      <c r="H53" s="38"/>
      <c r="I53" s="13" t="s">
        <v>11</v>
      </c>
      <c r="J53" s="148">
        <v>1458.8</v>
      </c>
      <c r="K53">
        <v>13</v>
      </c>
    </row>
    <row r="54" spans="3:11" ht="15.75">
      <c r="C54" s="13" t="s">
        <v>11</v>
      </c>
      <c r="D54" s="28">
        <v>1545</v>
      </c>
      <c r="E54">
        <v>14</v>
      </c>
      <c r="F54" s="13" t="s">
        <v>11</v>
      </c>
      <c r="G54" s="48">
        <v>1.545</v>
      </c>
      <c r="H54" s="38"/>
      <c r="I54" s="13" t="s">
        <v>9</v>
      </c>
      <c r="J54" s="149">
        <v>1248.7</v>
      </c>
      <c r="K54">
        <v>14</v>
      </c>
    </row>
    <row r="56" spans="3:5" ht="12.75" customHeight="1">
      <c r="C56" s="31" t="s">
        <v>9</v>
      </c>
      <c r="D56" s="172">
        <v>120.6</v>
      </c>
      <c r="E56">
        <v>1</v>
      </c>
    </row>
    <row r="57" spans="3:5" ht="15.75">
      <c r="C57" s="13" t="s">
        <v>3</v>
      </c>
      <c r="D57" s="28">
        <v>110.5</v>
      </c>
      <c r="E57">
        <v>2</v>
      </c>
    </row>
    <row r="58" spans="3:9" ht="15.75">
      <c r="C58" s="13" t="s">
        <v>2</v>
      </c>
      <c r="D58" s="28">
        <v>109.9</v>
      </c>
      <c r="E58">
        <v>3</v>
      </c>
      <c r="F58" s="172"/>
      <c r="G58" s="173"/>
      <c r="I58" s="32"/>
    </row>
    <row r="59" spans="3:9" ht="15.75">
      <c r="C59" s="13" t="s">
        <v>10</v>
      </c>
      <c r="D59" s="28">
        <v>107.1</v>
      </c>
      <c r="E59">
        <v>4</v>
      </c>
      <c r="F59" s="172"/>
      <c r="G59" s="173"/>
      <c r="I59" s="32"/>
    </row>
    <row r="60" spans="3:9" ht="15.75">
      <c r="C60" s="13" t="s">
        <v>1</v>
      </c>
      <c r="D60" s="28">
        <v>106.6</v>
      </c>
      <c r="E60">
        <v>5</v>
      </c>
      <c r="F60" s="172"/>
      <c r="G60" s="173"/>
      <c r="I60" s="32"/>
    </row>
    <row r="61" spans="3:9" ht="15.75">
      <c r="C61" s="17" t="s">
        <v>0</v>
      </c>
      <c r="D61" s="28">
        <v>106.4</v>
      </c>
      <c r="E61">
        <v>6</v>
      </c>
      <c r="F61" s="172"/>
      <c r="G61" s="173"/>
      <c r="I61" s="32"/>
    </row>
    <row r="62" spans="3:9" ht="15.75">
      <c r="C62" s="13" t="s">
        <v>16</v>
      </c>
      <c r="D62" s="28">
        <v>104.5</v>
      </c>
      <c r="E62">
        <v>7</v>
      </c>
      <c r="F62" s="172"/>
      <c r="G62" s="173"/>
      <c r="I62" s="32"/>
    </row>
    <row r="63" spans="3:9" ht="15.75">
      <c r="C63" s="13" t="s">
        <v>7</v>
      </c>
      <c r="D63" s="28">
        <v>104.5</v>
      </c>
      <c r="E63">
        <v>8</v>
      </c>
      <c r="F63" s="172"/>
      <c r="G63" s="173"/>
      <c r="I63" s="32"/>
    </row>
    <row r="64" spans="3:9" ht="15.75">
      <c r="C64" s="13" t="s">
        <v>5</v>
      </c>
      <c r="D64" s="147">
        <v>103.8</v>
      </c>
      <c r="E64">
        <v>9</v>
      </c>
      <c r="F64" s="172"/>
      <c r="G64" s="173"/>
      <c r="I64" s="32"/>
    </row>
    <row r="65" spans="3:9" ht="15.75">
      <c r="C65" s="13" t="s">
        <v>13</v>
      </c>
      <c r="D65" s="28">
        <v>100.5</v>
      </c>
      <c r="E65">
        <v>10</v>
      </c>
      <c r="F65" s="172"/>
      <c r="G65" s="173"/>
      <c r="I65" s="32"/>
    </row>
    <row r="66" spans="3:9" ht="15.75">
      <c r="C66" s="13" t="s">
        <v>6</v>
      </c>
      <c r="D66" s="147">
        <v>100.3</v>
      </c>
      <c r="E66">
        <v>11</v>
      </c>
      <c r="F66" s="172"/>
      <c r="G66" s="173"/>
      <c r="I66" s="32"/>
    </row>
    <row r="67" spans="3:9" ht="15.75">
      <c r="C67" s="13" t="s">
        <v>4</v>
      </c>
      <c r="D67" s="183">
        <v>97.2</v>
      </c>
      <c r="E67">
        <v>12</v>
      </c>
      <c r="F67" s="172">
        <f>D41/D54</f>
        <v>4.268608414239482</v>
      </c>
      <c r="G67" s="173"/>
      <c r="I67" s="32"/>
    </row>
    <row r="68" spans="3:9" ht="15.75">
      <c r="C68" s="13" t="s">
        <v>44</v>
      </c>
      <c r="D68" s="183">
        <v>95.9</v>
      </c>
      <c r="E68">
        <v>13</v>
      </c>
      <c r="F68" s="172"/>
      <c r="G68" s="173"/>
      <c r="I68" s="32"/>
    </row>
    <row r="69" spans="3:9" ht="15.75">
      <c r="C69" s="13" t="s">
        <v>11</v>
      </c>
      <c r="D69" s="183">
        <v>92.9</v>
      </c>
      <c r="E69">
        <v>14</v>
      </c>
      <c r="F69" s="172"/>
      <c r="G69" s="173"/>
      <c r="I69" s="32"/>
    </row>
    <row r="70" spans="3:9" ht="15.75">
      <c r="C70" s="10"/>
      <c r="D70" s="10"/>
      <c r="E70" s="24"/>
      <c r="F70" s="172"/>
      <c r="G70" s="173"/>
      <c r="I70" s="32"/>
    </row>
    <row r="71" spans="3:9" ht="15.75">
      <c r="C71" s="10"/>
      <c r="D71" s="10"/>
      <c r="E71" s="24"/>
      <c r="F71" s="172"/>
      <c r="G71" s="173"/>
      <c r="I71" s="32"/>
    </row>
    <row r="72" ht="12.75">
      <c r="I72" s="32"/>
    </row>
    <row r="73" ht="12.75">
      <c r="I73" s="32"/>
    </row>
    <row r="74" ht="12.75">
      <c r="I74" s="32"/>
    </row>
    <row r="75" ht="12.75">
      <c r="I75" s="32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29</oddHeader>
  </headerFooter>
  <colBreaks count="1" manualBreakCount="1">
    <brk id="1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3">
      <selection activeCell="E59" sqref="E59"/>
    </sheetView>
  </sheetViews>
  <sheetFormatPr defaultColWidth="9.33203125" defaultRowHeight="12.75"/>
  <cols>
    <col min="1" max="1" width="8" style="0" customWidth="1"/>
    <col min="2" max="2" width="7.83203125" style="0" customWidth="1"/>
    <col min="3" max="3" width="21.16015625" style="0" customWidth="1"/>
    <col min="4" max="4" width="12.5" style="0" customWidth="1"/>
    <col min="5" max="5" width="12.33203125" style="0" customWidth="1"/>
    <col min="6" max="6" width="25.5" style="0" customWidth="1"/>
    <col min="7" max="7" width="8.5" style="0" customWidth="1"/>
    <col min="8" max="8" width="9" style="0" customWidth="1"/>
    <col min="9" max="9" width="24.66015625" style="0" customWidth="1"/>
    <col min="10" max="10" width="10.33203125" style="0" customWidth="1"/>
  </cols>
  <sheetData>
    <row r="1" spans="1:14" ht="19.5" customHeight="1">
      <c r="A1" s="228" t="s">
        <v>30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64.5" customHeight="1">
      <c r="A2" s="1"/>
      <c r="B2" s="1"/>
      <c r="C2" s="10"/>
      <c r="D2" s="27" t="s">
        <v>95</v>
      </c>
      <c r="E2" s="27" t="s">
        <v>99</v>
      </c>
      <c r="F2" s="27" t="s">
        <v>101</v>
      </c>
    </row>
    <row r="3" spans="3:6" ht="19.5" customHeight="1">
      <c r="C3" s="13" t="s">
        <v>1</v>
      </c>
      <c r="D3" s="28">
        <v>30801.4</v>
      </c>
      <c r="E3" s="188">
        <v>28071.1</v>
      </c>
      <c r="F3" s="28">
        <v>101.2</v>
      </c>
    </row>
    <row r="4" spans="3:6" ht="19.5" customHeight="1">
      <c r="C4" s="13" t="s">
        <v>16</v>
      </c>
      <c r="D4" s="28">
        <v>16248.3</v>
      </c>
      <c r="E4" s="188">
        <v>14416.3</v>
      </c>
      <c r="F4" s="28">
        <v>100.7</v>
      </c>
    </row>
    <row r="5" spans="3:6" ht="19.5" customHeight="1">
      <c r="C5" s="13" t="s">
        <v>11</v>
      </c>
      <c r="D5" s="28">
        <v>14751.1</v>
      </c>
      <c r="E5" s="188">
        <v>13165.2</v>
      </c>
      <c r="F5" s="28">
        <v>103.02</v>
      </c>
    </row>
    <row r="6" spans="3:6" ht="19.5" customHeight="1">
      <c r="C6" s="13" t="s">
        <v>5</v>
      </c>
      <c r="D6" s="28">
        <v>31865.321082983093</v>
      </c>
      <c r="E6" s="189">
        <v>29149.718354797697</v>
      </c>
      <c r="F6" s="28">
        <v>100.7</v>
      </c>
    </row>
    <row r="7" spans="3:6" ht="19.5" customHeight="1">
      <c r="C7" s="17" t="s">
        <v>0</v>
      </c>
      <c r="D7" s="186">
        <v>16843.6</v>
      </c>
      <c r="E7" s="190">
        <v>15207.7</v>
      </c>
      <c r="F7" s="186">
        <v>101.8</v>
      </c>
    </row>
    <row r="8" spans="3:6" ht="19.5" customHeight="1">
      <c r="C8" s="13" t="s">
        <v>3</v>
      </c>
      <c r="D8" s="28">
        <v>18405.3</v>
      </c>
      <c r="E8" s="188">
        <v>15825.1</v>
      </c>
      <c r="F8" s="28">
        <v>103.664</v>
      </c>
    </row>
    <row r="9" spans="3:6" ht="19.5" customHeight="1">
      <c r="C9" s="13" t="s">
        <v>13</v>
      </c>
      <c r="D9" s="28">
        <v>24823.5</v>
      </c>
      <c r="E9" s="188">
        <v>21204.8</v>
      </c>
      <c r="F9" s="28">
        <v>105.5</v>
      </c>
    </row>
    <row r="10" spans="3:6" ht="19.5" customHeight="1">
      <c r="C10" s="13" t="s">
        <v>6</v>
      </c>
      <c r="D10" s="28">
        <v>20643.6</v>
      </c>
      <c r="E10" s="188">
        <v>17879.9</v>
      </c>
      <c r="F10" s="147">
        <v>101.3</v>
      </c>
    </row>
    <row r="11" spans="3:6" ht="19.5" customHeight="1">
      <c r="C11" s="13" t="s">
        <v>7</v>
      </c>
      <c r="D11" s="28">
        <v>21683</v>
      </c>
      <c r="E11" s="189">
        <v>18795</v>
      </c>
      <c r="F11" s="28">
        <v>105.85</v>
      </c>
    </row>
    <row r="12" spans="3:6" ht="19.5" customHeight="1">
      <c r="C12" s="13" t="s">
        <v>2</v>
      </c>
      <c r="D12" s="28">
        <v>19704.9</v>
      </c>
      <c r="E12" s="188">
        <v>16892.4</v>
      </c>
      <c r="F12" s="28">
        <v>105.4</v>
      </c>
    </row>
    <row r="13" spans="3:6" ht="19.5" customHeight="1">
      <c r="C13" s="13" t="s">
        <v>10</v>
      </c>
      <c r="D13" s="28">
        <v>16072</v>
      </c>
      <c r="E13" s="188">
        <v>14479</v>
      </c>
      <c r="F13" s="28">
        <v>103.6</v>
      </c>
    </row>
    <row r="14" spans="3:6" ht="19.5" customHeight="1">
      <c r="C14" s="13" t="s">
        <v>4</v>
      </c>
      <c r="D14" s="28">
        <v>29601.5</v>
      </c>
      <c r="E14" s="189">
        <v>27160.9</v>
      </c>
      <c r="F14" s="28">
        <v>99.7</v>
      </c>
    </row>
    <row r="15" spans="3:6" ht="19.5" customHeight="1">
      <c r="C15" s="13" t="s">
        <v>44</v>
      </c>
      <c r="D15" s="28">
        <v>17260.787353189513</v>
      </c>
      <c r="E15" s="188">
        <v>14923.66373730915</v>
      </c>
      <c r="F15" s="40">
        <v>104.9</v>
      </c>
    </row>
    <row r="16" spans="3:6" ht="19.5" customHeight="1">
      <c r="C16" s="13" t="s">
        <v>9</v>
      </c>
      <c r="D16" s="28">
        <v>18196.5</v>
      </c>
      <c r="E16" s="189">
        <v>15958.277999692735</v>
      </c>
      <c r="F16" s="28">
        <v>103.9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61</v>
      </c>
      <c r="E40" t="s">
        <v>15</v>
      </c>
      <c r="G40" s="29" t="s">
        <v>61</v>
      </c>
      <c r="I40" t="s">
        <v>14</v>
      </c>
      <c r="J40" s="29" t="s">
        <v>61</v>
      </c>
      <c r="K40" t="s">
        <v>15</v>
      </c>
    </row>
    <row r="41" spans="3:11" ht="15.75">
      <c r="C41" s="13" t="s">
        <v>5</v>
      </c>
      <c r="D41" s="28">
        <v>31865.321082983093</v>
      </c>
      <c r="E41">
        <v>1</v>
      </c>
      <c r="F41" s="13" t="s">
        <v>5</v>
      </c>
      <c r="G41" s="48">
        <v>31.865321082983094</v>
      </c>
      <c r="H41" s="37"/>
      <c r="I41" s="13" t="s">
        <v>5</v>
      </c>
      <c r="J41" s="189">
        <v>29149.718354797697</v>
      </c>
      <c r="K41">
        <v>1</v>
      </c>
    </row>
    <row r="42" spans="3:11" ht="15.75">
      <c r="C42" s="13" t="s">
        <v>1</v>
      </c>
      <c r="D42" s="28">
        <v>30801.4</v>
      </c>
      <c r="E42">
        <v>2</v>
      </c>
      <c r="F42" s="13" t="s">
        <v>1</v>
      </c>
      <c r="G42" s="48">
        <v>30.8014</v>
      </c>
      <c r="H42" s="37"/>
      <c r="I42" s="13" t="s">
        <v>1</v>
      </c>
      <c r="J42" s="188">
        <v>28071.1</v>
      </c>
      <c r="K42">
        <v>2</v>
      </c>
    </row>
    <row r="43" spans="3:11" ht="15.75">
      <c r="C43" s="13" t="s">
        <v>4</v>
      </c>
      <c r="D43" s="28">
        <v>29601.5</v>
      </c>
      <c r="E43">
        <v>3</v>
      </c>
      <c r="F43" s="13" t="s">
        <v>4</v>
      </c>
      <c r="G43" s="48">
        <v>29.6015</v>
      </c>
      <c r="H43" s="37"/>
      <c r="I43" s="13" t="s">
        <v>4</v>
      </c>
      <c r="J43" s="189">
        <v>27160.9</v>
      </c>
      <c r="K43">
        <v>3</v>
      </c>
    </row>
    <row r="44" spans="3:11" ht="15.75">
      <c r="C44" s="13" t="s">
        <v>13</v>
      </c>
      <c r="D44" s="28">
        <v>24823.5</v>
      </c>
      <c r="E44">
        <v>4</v>
      </c>
      <c r="F44" s="13" t="s">
        <v>13</v>
      </c>
      <c r="G44" s="48">
        <v>24.8235</v>
      </c>
      <c r="H44" s="37"/>
      <c r="I44" s="13" t="s">
        <v>13</v>
      </c>
      <c r="J44" s="188">
        <v>21204.8</v>
      </c>
      <c r="K44">
        <v>4</v>
      </c>
    </row>
    <row r="45" spans="3:11" ht="15.75">
      <c r="C45" s="13" t="s">
        <v>7</v>
      </c>
      <c r="D45" s="28">
        <v>21683</v>
      </c>
      <c r="E45">
        <v>5</v>
      </c>
      <c r="F45" s="13" t="s">
        <v>7</v>
      </c>
      <c r="G45" s="48">
        <v>21.683</v>
      </c>
      <c r="H45" s="37"/>
      <c r="I45" s="13" t="s">
        <v>7</v>
      </c>
      <c r="J45" s="189">
        <v>18795</v>
      </c>
      <c r="K45">
        <v>5</v>
      </c>
    </row>
    <row r="46" spans="3:11" ht="15.75">
      <c r="C46" s="13" t="s">
        <v>6</v>
      </c>
      <c r="D46" s="28">
        <v>20643.6</v>
      </c>
      <c r="E46">
        <v>6</v>
      </c>
      <c r="F46" s="13" t="s">
        <v>6</v>
      </c>
      <c r="G46" s="48">
        <v>20.6436</v>
      </c>
      <c r="H46" s="37"/>
      <c r="I46" s="13" t="s">
        <v>6</v>
      </c>
      <c r="J46" s="188">
        <v>17879.9</v>
      </c>
      <c r="K46">
        <v>6</v>
      </c>
    </row>
    <row r="47" spans="3:11" ht="15.75">
      <c r="C47" s="13" t="s">
        <v>2</v>
      </c>
      <c r="D47" s="28">
        <v>19704.9</v>
      </c>
      <c r="E47">
        <v>7</v>
      </c>
      <c r="F47" s="13" t="s">
        <v>2</v>
      </c>
      <c r="G47" s="48">
        <v>19.704900000000002</v>
      </c>
      <c r="H47" s="37"/>
      <c r="I47" s="13" t="s">
        <v>2</v>
      </c>
      <c r="J47" s="188">
        <v>16892.4</v>
      </c>
      <c r="K47">
        <v>7</v>
      </c>
    </row>
    <row r="48" spans="3:11" ht="15.75">
      <c r="C48" s="13" t="s">
        <v>3</v>
      </c>
      <c r="D48" s="28">
        <v>18405.3</v>
      </c>
      <c r="E48">
        <v>8</v>
      </c>
      <c r="F48" s="13" t="s">
        <v>3</v>
      </c>
      <c r="G48" s="48">
        <v>18.4053</v>
      </c>
      <c r="H48" s="37"/>
      <c r="I48" s="13" t="s">
        <v>9</v>
      </c>
      <c r="J48" s="189">
        <v>15958.277999692735</v>
      </c>
      <c r="K48">
        <v>8</v>
      </c>
    </row>
    <row r="49" spans="3:11" ht="15.75">
      <c r="C49" s="13" t="s">
        <v>9</v>
      </c>
      <c r="D49" s="28">
        <v>18196.5</v>
      </c>
      <c r="E49">
        <v>9</v>
      </c>
      <c r="F49" s="13" t="s">
        <v>9</v>
      </c>
      <c r="G49" s="48">
        <v>18.1965</v>
      </c>
      <c r="H49" s="37"/>
      <c r="I49" s="13" t="s">
        <v>3</v>
      </c>
      <c r="J49" s="188">
        <v>15825.1</v>
      </c>
      <c r="K49">
        <v>9</v>
      </c>
    </row>
    <row r="50" spans="3:11" ht="15.75">
      <c r="C50" s="13" t="s">
        <v>44</v>
      </c>
      <c r="D50" s="28">
        <v>17260.787353189513</v>
      </c>
      <c r="E50">
        <v>10</v>
      </c>
      <c r="F50" s="13" t="s">
        <v>44</v>
      </c>
      <c r="G50" s="48">
        <v>17.260787353189514</v>
      </c>
      <c r="H50" s="37"/>
      <c r="I50" s="17" t="s">
        <v>0</v>
      </c>
      <c r="J50" s="190">
        <v>15207.7</v>
      </c>
      <c r="K50">
        <v>10</v>
      </c>
    </row>
    <row r="51" spans="3:11" ht="15.75">
      <c r="C51" s="17" t="s">
        <v>0</v>
      </c>
      <c r="D51" s="28">
        <v>16843.6</v>
      </c>
      <c r="E51">
        <v>11</v>
      </c>
      <c r="F51" s="17" t="s">
        <v>0</v>
      </c>
      <c r="G51" s="48">
        <v>16.8436</v>
      </c>
      <c r="H51" s="37"/>
      <c r="I51" s="13" t="s">
        <v>44</v>
      </c>
      <c r="J51" s="188">
        <v>14923.66373730915</v>
      </c>
      <c r="K51">
        <v>11</v>
      </c>
    </row>
    <row r="52" spans="3:11" ht="15.75">
      <c r="C52" s="13" t="s">
        <v>16</v>
      </c>
      <c r="D52" s="28">
        <v>16248.3</v>
      </c>
      <c r="E52">
        <v>12</v>
      </c>
      <c r="F52" s="13" t="s">
        <v>16</v>
      </c>
      <c r="G52" s="48">
        <v>16.2483</v>
      </c>
      <c r="H52" s="37"/>
      <c r="I52" s="13" t="s">
        <v>10</v>
      </c>
      <c r="J52" s="188">
        <v>14479</v>
      </c>
      <c r="K52">
        <v>12</v>
      </c>
    </row>
    <row r="53" spans="3:11" ht="15.75">
      <c r="C53" s="13" t="s">
        <v>10</v>
      </c>
      <c r="D53" s="28">
        <v>16072</v>
      </c>
      <c r="E53">
        <v>13</v>
      </c>
      <c r="F53" s="13" t="s">
        <v>10</v>
      </c>
      <c r="G53" s="51">
        <v>16.072</v>
      </c>
      <c r="H53" s="37"/>
      <c r="I53" s="13" t="s">
        <v>16</v>
      </c>
      <c r="J53" s="188">
        <v>14416.3</v>
      </c>
      <c r="K53">
        <v>13</v>
      </c>
    </row>
    <row r="54" spans="3:11" ht="15.75">
      <c r="C54" s="13" t="s">
        <v>11</v>
      </c>
      <c r="D54" s="28">
        <v>14751.1</v>
      </c>
      <c r="E54">
        <v>14</v>
      </c>
      <c r="F54" s="13" t="s">
        <v>11</v>
      </c>
      <c r="G54" s="48">
        <v>14.751100000000001</v>
      </c>
      <c r="H54" s="37"/>
      <c r="I54" s="13" t="s">
        <v>11</v>
      </c>
      <c r="J54" s="188">
        <v>13165.2</v>
      </c>
      <c r="K54">
        <v>14</v>
      </c>
    </row>
    <row r="56" ht="12.75" customHeight="1"/>
    <row r="58" spans="3:9" ht="15.75">
      <c r="C58" s="31" t="s">
        <v>7</v>
      </c>
      <c r="D58" s="172">
        <v>105.85</v>
      </c>
      <c r="E58">
        <f>D41/D54</f>
        <v>2.160199651753638</v>
      </c>
      <c r="H58" s="172"/>
      <c r="I58" s="173"/>
    </row>
    <row r="59" spans="3:9" ht="15.75">
      <c r="C59" s="13" t="s">
        <v>13</v>
      </c>
      <c r="D59" s="28">
        <v>105.5</v>
      </c>
      <c r="H59" s="172"/>
      <c r="I59" s="173"/>
    </row>
    <row r="60" spans="3:9" ht="15.75">
      <c r="C60" s="13" t="s">
        <v>2</v>
      </c>
      <c r="D60" s="28">
        <v>105.4</v>
      </c>
      <c r="H60" s="172"/>
      <c r="I60" s="173"/>
    </row>
    <row r="61" spans="3:9" ht="15.75">
      <c r="C61" s="13" t="s">
        <v>44</v>
      </c>
      <c r="D61" s="40">
        <v>104.9</v>
      </c>
      <c r="H61" s="172"/>
      <c r="I61" s="173"/>
    </row>
    <row r="62" spans="3:9" ht="15.75">
      <c r="C62" s="13" t="s">
        <v>9</v>
      </c>
      <c r="D62" s="28">
        <v>103.9</v>
      </c>
      <c r="H62" s="172"/>
      <c r="I62" s="173"/>
    </row>
    <row r="63" spans="3:9" ht="15.75">
      <c r="C63" s="13" t="s">
        <v>3</v>
      </c>
      <c r="D63" s="28">
        <v>103.664</v>
      </c>
      <c r="H63" s="172"/>
      <c r="I63" s="173"/>
    </row>
    <row r="64" spans="3:9" ht="15.75">
      <c r="C64" s="13" t="s">
        <v>10</v>
      </c>
      <c r="D64" s="28">
        <v>103.6</v>
      </c>
      <c r="H64" s="172"/>
      <c r="I64" s="173"/>
    </row>
    <row r="65" spans="3:9" ht="15.75">
      <c r="C65" s="13" t="s">
        <v>11</v>
      </c>
      <c r="D65" s="28">
        <v>103.02</v>
      </c>
      <c r="H65" s="172"/>
      <c r="I65" s="173"/>
    </row>
    <row r="66" spans="3:9" ht="15.75">
      <c r="C66" s="17" t="s">
        <v>0</v>
      </c>
      <c r="D66" s="28">
        <v>101.8</v>
      </c>
      <c r="H66" s="172"/>
      <c r="I66" s="173"/>
    </row>
    <row r="67" spans="3:9" ht="15.75">
      <c r="C67" s="13" t="s">
        <v>6</v>
      </c>
      <c r="D67" s="147">
        <v>101.3</v>
      </c>
      <c r="H67" s="172"/>
      <c r="I67" s="173"/>
    </row>
    <row r="68" spans="3:9" ht="15.75">
      <c r="C68" s="13" t="s">
        <v>1</v>
      </c>
      <c r="D68" s="28">
        <v>101.2</v>
      </c>
      <c r="H68" s="172"/>
      <c r="I68" s="173"/>
    </row>
    <row r="69" spans="3:9" ht="15.75">
      <c r="C69" s="13" t="s">
        <v>16</v>
      </c>
      <c r="D69" s="28">
        <v>100.7</v>
      </c>
      <c r="H69" s="172"/>
      <c r="I69" s="173"/>
    </row>
    <row r="70" spans="3:9" ht="15.75">
      <c r="C70" s="13" t="s">
        <v>5</v>
      </c>
      <c r="D70" s="28">
        <v>100.7</v>
      </c>
      <c r="H70" s="172"/>
      <c r="I70" s="173"/>
    </row>
    <row r="71" spans="3:9" ht="15.75">
      <c r="C71" s="13" t="s">
        <v>4</v>
      </c>
      <c r="D71" s="28">
        <v>99.7</v>
      </c>
      <c r="H71" s="172"/>
      <c r="I71" s="173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30</oddHeader>
  </headerFooter>
  <colBreaks count="1" manualBreakCount="1">
    <brk id="17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F70" sqref="F70"/>
    </sheetView>
  </sheetViews>
  <sheetFormatPr defaultColWidth="9.33203125" defaultRowHeight="12.75"/>
  <cols>
    <col min="1" max="1" width="6.83203125" style="0" customWidth="1"/>
    <col min="2" max="2" width="8" style="0" customWidth="1"/>
    <col min="3" max="3" width="21.16015625" style="0" customWidth="1"/>
    <col min="4" max="5" width="13.66015625" style="0" customWidth="1"/>
    <col min="6" max="6" width="27.83203125" style="0" customWidth="1"/>
    <col min="7" max="7" width="7.83203125" style="0" customWidth="1"/>
    <col min="8" max="8" width="7.16015625" style="0" customWidth="1"/>
    <col min="9" max="9" width="24.66015625" style="0" customWidth="1"/>
    <col min="10" max="10" width="11.16015625" style="0" customWidth="1"/>
    <col min="13" max="13" width="10.66015625" style="0" customWidth="1"/>
    <col min="14" max="14" width="17.83203125" style="0" customWidth="1"/>
    <col min="19" max="19" width="22.5" style="0" customWidth="1"/>
  </cols>
  <sheetData>
    <row r="1" spans="1:14" ht="19.5" customHeight="1">
      <c r="A1" s="228" t="s">
        <v>71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12"/>
      <c r="N1" s="12"/>
    </row>
    <row r="2" spans="1:6" ht="63" customHeight="1">
      <c r="A2" s="1"/>
      <c r="B2" s="1"/>
      <c r="C2" s="10"/>
      <c r="D2" s="27" t="s">
        <v>102</v>
      </c>
      <c r="E2" s="27" t="s">
        <v>103</v>
      </c>
      <c r="F2" s="27" t="s">
        <v>104</v>
      </c>
    </row>
    <row r="3" spans="3:6" ht="19.5" customHeight="1">
      <c r="C3" s="13" t="s">
        <v>1</v>
      </c>
      <c r="D3" s="28">
        <v>315</v>
      </c>
      <c r="E3" s="28">
        <v>304</v>
      </c>
      <c r="F3" s="28">
        <v>104</v>
      </c>
    </row>
    <row r="4" spans="3:6" ht="19.5" customHeight="1">
      <c r="C4" s="13" t="s">
        <v>16</v>
      </c>
      <c r="D4" s="28">
        <v>312.8</v>
      </c>
      <c r="E4" s="28">
        <v>301.1</v>
      </c>
      <c r="F4" s="28">
        <v>103.5</v>
      </c>
    </row>
    <row r="5" spans="3:6" ht="19.5" customHeight="1">
      <c r="C5" s="13" t="s">
        <v>11</v>
      </c>
      <c r="D5" s="28">
        <v>188.2</v>
      </c>
      <c r="E5" s="28">
        <v>184.5</v>
      </c>
      <c r="F5" s="28">
        <v>103</v>
      </c>
    </row>
    <row r="6" spans="3:6" ht="19.5" customHeight="1">
      <c r="C6" s="13" t="s">
        <v>5</v>
      </c>
      <c r="D6" s="147">
        <v>464.6</v>
      </c>
      <c r="E6" s="28">
        <v>366.40058597466253</v>
      </c>
      <c r="F6" s="147">
        <v>127.4</v>
      </c>
    </row>
    <row r="7" spans="3:6" ht="19.5" customHeight="1">
      <c r="C7" s="17" t="s">
        <v>0</v>
      </c>
      <c r="D7" s="186">
        <v>204.5</v>
      </c>
      <c r="E7" s="186">
        <v>188.6</v>
      </c>
      <c r="F7" s="186">
        <v>108.6</v>
      </c>
    </row>
    <row r="8" spans="3:6" ht="19.5" customHeight="1">
      <c r="C8" s="13" t="s">
        <v>3</v>
      </c>
      <c r="D8" s="28">
        <v>377.4</v>
      </c>
      <c r="E8" s="28">
        <v>368.7</v>
      </c>
      <c r="F8" s="28">
        <v>100.1</v>
      </c>
    </row>
    <row r="9" spans="3:6" ht="19.5" customHeight="1">
      <c r="C9" s="13" t="s">
        <v>13</v>
      </c>
      <c r="D9" s="28">
        <v>159.8</v>
      </c>
      <c r="E9" s="28">
        <v>153.2</v>
      </c>
      <c r="F9" s="28">
        <v>102</v>
      </c>
    </row>
    <row r="10" spans="3:6" ht="19.5" customHeight="1">
      <c r="C10" s="13" t="s">
        <v>6</v>
      </c>
      <c r="D10" s="28">
        <v>158.3</v>
      </c>
      <c r="E10" s="28">
        <v>159</v>
      </c>
      <c r="F10" s="28">
        <v>95.8</v>
      </c>
    </row>
    <row r="11" spans="3:6" ht="19.5" customHeight="1">
      <c r="C11" s="13" t="s">
        <v>7</v>
      </c>
      <c r="D11" s="28">
        <v>303.1</v>
      </c>
      <c r="E11" s="28">
        <v>295.3</v>
      </c>
      <c r="F11" s="28">
        <v>102.9</v>
      </c>
    </row>
    <row r="12" spans="3:6" ht="19.5" customHeight="1">
      <c r="C12" s="13" t="s">
        <v>2</v>
      </c>
      <c r="D12" s="28">
        <v>195.5</v>
      </c>
      <c r="E12" s="28">
        <v>186.7</v>
      </c>
      <c r="F12" s="28">
        <v>100.1</v>
      </c>
    </row>
    <row r="13" spans="3:6" ht="19.5" customHeight="1">
      <c r="C13" s="13" t="s">
        <v>10</v>
      </c>
      <c r="D13" s="28">
        <v>250.8</v>
      </c>
      <c r="E13" s="28">
        <v>177.9</v>
      </c>
      <c r="F13" s="28">
        <v>142.6</v>
      </c>
    </row>
    <row r="14" spans="3:6" ht="19.5" customHeight="1">
      <c r="C14" s="13" t="s">
        <v>4</v>
      </c>
      <c r="D14" s="28">
        <v>168.8</v>
      </c>
      <c r="E14" s="28">
        <v>151.3</v>
      </c>
      <c r="F14" s="28">
        <v>113</v>
      </c>
    </row>
    <row r="15" spans="3:6" ht="19.5" customHeight="1">
      <c r="C15" s="13" t="s">
        <v>44</v>
      </c>
      <c r="D15" s="147">
        <v>227.4</v>
      </c>
      <c r="E15" s="28">
        <v>223.2</v>
      </c>
      <c r="F15" s="147">
        <v>100.6</v>
      </c>
    </row>
    <row r="16" spans="3:6" ht="19.5" customHeight="1">
      <c r="C16" s="13" t="s">
        <v>9</v>
      </c>
      <c r="D16" s="28">
        <v>236.2</v>
      </c>
      <c r="E16" s="28">
        <v>224.2</v>
      </c>
      <c r="F16" s="28">
        <v>104.7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61</v>
      </c>
      <c r="E40" t="s">
        <v>15</v>
      </c>
      <c r="G40" s="29" t="s">
        <v>61</v>
      </c>
      <c r="I40" t="s">
        <v>14</v>
      </c>
      <c r="J40" s="29" t="s">
        <v>57</v>
      </c>
      <c r="K40" t="s">
        <v>15</v>
      </c>
    </row>
    <row r="41" spans="3:11" ht="15.75">
      <c r="C41" s="13" t="s">
        <v>5</v>
      </c>
      <c r="D41" s="170">
        <v>464.6</v>
      </c>
      <c r="E41" s="23">
        <v>1</v>
      </c>
      <c r="F41" s="13" t="s">
        <v>5</v>
      </c>
      <c r="G41" s="170">
        <v>464.6</v>
      </c>
      <c r="H41" s="46"/>
      <c r="I41" s="13" t="s">
        <v>3</v>
      </c>
      <c r="J41" s="152">
        <v>368.7</v>
      </c>
      <c r="K41">
        <v>1</v>
      </c>
    </row>
    <row r="42" spans="3:11" ht="15.75">
      <c r="C42" s="13" t="s">
        <v>3</v>
      </c>
      <c r="D42" s="168">
        <v>377.4</v>
      </c>
      <c r="E42" s="23">
        <v>2</v>
      </c>
      <c r="F42" s="13" t="s">
        <v>3</v>
      </c>
      <c r="G42" s="168">
        <v>377.4</v>
      </c>
      <c r="H42" s="46"/>
      <c r="I42" s="13" t="s">
        <v>5</v>
      </c>
      <c r="J42" s="152">
        <v>366.40058597466253</v>
      </c>
      <c r="K42">
        <v>2</v>
      </c>
    </row>
    <row r="43" spans="3:11" ht="15.75">
      <c r="C43" s="13" t="s">
        <v>1</v>
      </c>
      <c r="D43" s="168">
        <v>315</v>
      </c>
      <c r="E43" s="23">
        <v>3</v>
      </c>
      <c r="F43" s="13" t="s">
        <v>1</v>
      </c>
      <c r="G43" s="168">
        <v>315</v>
      </c>
      <c r="H43" s="46"/>
      <c r="I43" s="13" t="s">
        <v>1</v>
      </c>
      <c r="J43" s="152">
        <v>304</v>
      </c>
      <c r="K43">
        <v>3</v>
      </c>
    </row>
    <row r="44" spans="3:11" ht="15.75">
      <c r="C44" s="13" t="s">
        <v>16</v>
      </c>
      <c r="D44" s="168">
        <v>312.8</v>
      </c>
      <c r="E44" s="23">
        <v>4</v>
      </c>
      <c r="F44" s="13" t="s">
        <v>16</v>
      </c>
      <c r="G44" s="168">
        <v>312.8</v>
      </c>
      <c r="H44" s="46"/>
      <c r="I44" s="13" t="s">
        <v>16</v>
      </c>
      <c r="J44" s="152">
        <v>301.1</v>
      </c>
      <c r="K44">
        <v>4</v>
      </c>
    </row>
    <row r="45" spans="3:11" ht="15.75">
      <c r="C45" s="13" t="s">
        <v>7</v>
      </c>
      <c r="D45" s="168">
        <v>303.1</v>
      </c>
      <c r="E45" s="23">
        <v>5</v>
      </c>
      <c r="F45" s="13" t="s">
        <v>7</v>
      </c>
      <c r="G45" s="168">
        <v>303.1</v>
      </c>
      <c r="H45" s="46"/>
      <c r="I45" s="13" t="s">
        <v>7</v>
      </c>
      <c r="J45" s="152">
        <v>295.3</v>
      </c>
      <c r="K45">
        <v>5</v>
      </c>
    </row>
    <row r="46" spans="3:11" ht="15.75">
      <c r="C46" s="13" t="s">
        <v>10</v>
      </c>
      <c r="D46" s="168">
        <v>250.8</v>
      </c>
      <c r="E46" s="23">
        <v>6</v>
      </c>
      <c r="F46" s="13" t="s">
        <v>10</v>
      </c>
      <c r="G46" s="168">
        <v>250.8</v>
      </c>
      <c r="H46" s="46"/>
      <c r="I46" s="13" t="s">
        <v>9</v>
      </c>
      <c r="J46" s="152">
        <v>224.2</v>
      </c>
      <c r="K46">
        <v>6</v>
      </c>
    </row>
    <row r="47" spans="3:11" ht="15.75">
      <c r="C47" s="13" t="s">
        <v>9</v>
      </c>
      <c r="D47" s="168">
        <v>236.2</v>
      </c>
      <c r="E47" s="23">
        <v>7</v>
      </c>
      <c r="F47" s="13" t="s">
        <v>9</v>
      </c>
      <c r="G47" s="168">
        <v>236.2</v>
      </c>
      <c r="H47" s="46"/>
      <c r="I47" s="13" t="s">
        <v>44</v>
      </c>
      <c r="J47" s="152">
        <v>223.2</v>
      </c>
      <c r="K47">
        <v>7</v>
      </c>
    </row>
    <row r="48" spans="3:11" ht="15.75">
      <c r="C48" s="13" t="s">
        <v>44</v>
      </c>
      <c r="D48" s="170">
        <v>227.4</v>
      </c>
      <c r="E48" s="23">
        <v>8</v>
      </c>
      <c r="F48" s="13" t="s">
        <v>44</v>
      </c>
      <c r="G48" s="170">
        <v>227.4</v>
      </c>
      <c r="H48" s="46"/>
      <c r="I48" s="17" t="s">
        <v>0</v>
      </c>
      <c r="J48" s="152">
        <v>188.6</v>
      </c>
      <c r="K48">
        <v>8</v>
      </c>
    </row>
    <row r="49" spans="3:11" ht="15.75">
      <c r="C49" s="17" t="s">
        <v>0</v>
      </c>
      <c r="D49" s="168">
        <v>204.5</v>
      </c>
      <c r="E49" s="23">
        <v>9</v>
      </c>
      <c r="F49" s="17" t="s">
        <v>0</v>
      </c>
      <c r="G49" s="168">
        <v>204.5</v>
      </c>
      <c r="H49" s="46"/>
      <c r="I49" s="13" t="s">
        <v>2</v>
      </c>
      <c r="J49" s="152">
        <v>186.7</v>
      </c>
      <c r="K49">
        <v>9</v>
      </c>
    </row>
    <row r="50" spans="3:11" ht="15.75">
      <c r="C50" s="13" t="s">
        <v>2</v>
      </c>
      <c r="D50" s="168">
        <v>195.5</v>
      </c>
      <c r="E50" s="23">
        <v>10</v>
      </c>
      <c r="F50" s="13" t="s">
        <v>2</v>
      </c>
      <c r="G50" s="168">
        <v>195.5</v>
      </c>
      <c r="H50" s="46"/>
      <c r="I50" s="13" t="s">
        <v>11</v>
      </c>
      <c r="J50" s="152">
        <v>184.5</v>
      </c>
      <c r="K50">
        <v>10</v>
      </c>
    </row>
    <row r="51" spans="3:11" ht="15.75">
      <c r="C51" s="13" t="s">
        <v>11</v>
      </c>
      <c r="D51" s="168">
        <v>188.2</v>
      </c>
      <c r="E51" s="23">
        <v>11</v>
      </c>
      <c r="F51" s="13" t="s">
        <v>11</v>
      </c>
      <c r="G51" s="168">
        <v>188.2</v>
      </c>
      <c r="H51" s="46"/>
      <c r="I51" s="13" t="s">
        <v>10</v>
      </c>
      <c r="J51" s="152">
        <v>177.9</v>
      </c>
      <c r="K51">
        <v>11</v>
      </c>
    </row>
    <row r="52" spans="3:11" ht="15.75">
      <c r="C52" s="13" t="s">
        <v>4</v>
      </c>
      <c r="D52" s="168">
        <v>168.8</v>
      </c>
      <c r="E52" s="23">
        <v>12</v>
      </c>
      <c r="F52" s="13" t="s">
        <v>4</v>
      </c>
      <c r="G52" s="168">
        <v>168.8</v>
      </c>
      <c r="H52" s="46"/>
      <c r="I52" s="13" t="s">
        <v>6</v>
      </c>
      <c r="J52" s="152">
        <v>159</v>
      </c>
      <c r="K52">
        <v>12</v>
      </c>
    </row>
    <row r="53" spans="3:11" ht="15.75">
      <c r="C53" s="13" t="s">
        <v>13</v>
      </c>
      <c r="D53" s="168">
        <v>159.8</v>
      </c>
      <c r="E53" s="23">
        <v>13</v>
      </c>
      <c r="F53" s="13" t="s">
        <v>13</v>
      </c>
      <c r="G53" s="168">
        <v>159.8</v>
      </c>
      <c r="H53" s="46"/>
      <c r="I53" s="13" t="s">
        <v>13</v>
      </c>
      <c r="J53" s="152">
        <v>153.2</v>
      </c>
      <c r="K53">
        <v>13</v>
      </c>
    </row>
    <row r="54" spans="3:11" ht="15.75">
      <c r="C54" s="13" t="s">
        <v>6</v>
      </c>
      <c r="D54" s="168">
        <v>158.3</v>
      </c>
      <c r="E54" s="23">
        <v>14</v>
      </c>
      <c r="F54" s="13" t="s">
        <v>6</v>
      </c>
      <c r="G54" s="168">
        <v>158.3</v>
      </c>
      <c r="H54" s="46"/>
      <c r="I54" s="13" t="s">
        <v>4</v>
      </c>
      <c r="J54" s="152">
        <v>151.3</v>
      </c>
      <c r="K54">
        <v>14</v>
      </c>
    </row>
    <row r="57" ht="12.75" customHeight="1"/>
    <row r="59" spans="3:4" ht="15.75">
      <c r="C59" s="31" t="s">
        <v>10</v>
      </c>
      <c r="D59" s="39">
        <v>142.6</v>
      </c>
    </row>
    <row r="60" spans="3:4" ht="15.75">
      <c r="C60" s="13" t="s">
        <v>5</v>
      </c>
      <c r="D60" s="170">
        <v>127.4</v>
      </c>
    </row>
    <row r="61" spans="3:4" ht="15.75">
      <c r="C61" s="13" t="s">
        <v>4</v>
      </c>
      <c r="D61" s="168">
        <v>113</v>
      </c>
    </row>
    <row r="62" spans="3:4" ht="15.75">
      <c r="C62" s="17" t="s">
        <v>0</v>
      </c>
      <c r="D62" s="168">
        <v>108.6</v>
      </c>
    </row>
    <row r="63" spans="3:4" ht="15.75">
      <c r="C63" s="13" t="s">
        <v>9</v>
      </c>
      <c r="D63" s="168">
        <v>104.7</v>
      </c>
    </row>
    <row r="64" spans="3:4" ht="15.75">
      <c r="C64" s="13" t="s">
        <v>1</v>
      </c>
      <c r="D64" s="168">
        <v>104</v>
      </c>
    </row>
    <row r="65" spans="3:4" ht="15.75">
      <c r="C65" s="13" t="s">
        <v>16</v>
      </c>
      <c r="D65" s="168">
        <v>103.5</v>
      </c>
    </row>
    <row r="66" spans="3:4" ht="15.75">
      <c r="C66" s="13" t="s">
        <v>11</v>
      </c>
      <c r="D66" s="168">
        <v>103</v>
      </c>
    </row>
    <row r="67" spans="3:4" ht="15.75">
      <c r="C67" s="13" t="s">
        <v>7</v>
      </c>
      <c r="D67" s="168">
        <v>102.9</v>
      </c>
    </row>
    <row r="68" spans="3:5" ht="15.75">
      <c r="C68" s="13" t="s">
        <v>13</v>
      </c>
      <c r="D68" s="168">
        <v>102</v>
      </c>
      <c r="E68" s="24"/>
    </row>
    <row r="69" spans="3:5" ht="15.75">
      <c r="C69" s="13" t="s">
        <v>44</v>
      </c>
      <c r="D69" s="170">
        <v>100.6</v>
      </c>
      <c r="E69" s="24"/>
    </row>
    <row r="70" spans="3:5" ht="15.75">
      <c r="C70" s="13" t="s">
        <v>3</v>
      </c>
      <c r="D70" s="168">
        <v>100.1</v>
      </c>
      <c r="E70" s="24"/>
    </row>
    <row r="71" spans="3:5" ht="15" customHeight="1">
      <c r="C71" s="13" t="s">
        <v>2</v>
      </c>
      <c r="D71" s="168">
        <v>100.1</v>
      </c>
      <c r="E71" s="24"/>
    </row>
    <row r="72" spans="3:4" ht="15.75">
      <c r="C72" s="13" t="s">
        <v>6</v>
      </c>
      <c r="D72" s="168">
        <v>95.8</v>
      </c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31</oddHeader>
  </headerFooter>
  <colBreaks count="1" manualBreakCount="1">
    <brk id="17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"/>
  <sheetViews>
    <sheetView zoomScalePageLayoutView="0" workbookViewId="0" topLeftCell="A1">
      <selection activeCell="M36" sqref="M36"/>
    </sheetView>
  </sheetViews>
  <sheetFormatPr defaultColWidth="9.33203125" defaultRowHeight="12.75"/>
  <sheetData>
    <row r="1" spans="2:15" ht="12.75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  <c r="J1" t="s">
        <v>14</v>
      </c>
      <c r="K1" t="s">
        <v>14</v>
      </c>
      <c r="L1" t="s">
        <v>14</v>
      </c>
      <c r="M1" t="s">
        <v>14</v>
      </c>
      <c r="N1" t="s">
        <v>14</v>
      </c>
      <c r="O1" t="s">
        <v>14</v>
      </c>
    </row>
    <row r="2" spans="2:15" ht="25.5">
      <c r="B2" s="25" t="s">
        <v>1</v>
      </c>
      <c r="C2" s="25" t="s">
        <v>16</v>
      </c>
      <c r="D2" s="25" t="s">
        <v>11</v>
      </c>
      <c r="E2" s="25" t="s">
        <v>5</v>
      </c>
      <c r="F2" s="26" t="s">
        <v>0</v>
      </c>
      <c r="G2" s="25" t="s">
        <v>3</v>
      </c>
      <c r="H2" s="25" t="s">
        <v>13</v>
      </c>
      <c r="I2" s="25" t="s">
        <v>6</v>
      </c>
      <c r="J2" s="25" t="s">
        <v>7</v>
      </c>
      <c r="K2" s="25" t="s">
        <v>2</v>
      </c>
      <c r="L2" s="25" t="s">
        <v>10</v>
      </c>
      <c r="M2" s="25" t="s">
        <v>4</v>
      </c>
      <c r="N2" s="25" t="s">
        <v>8</v>
      </c>
      <c r="O2" s="25" t="s">
        <v>9</v>
      </c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3">
      <selection activeCell="F3" sqref="F3"/>
    </sheetView>
  </sheetViews>
  <sheetFormatPr defaultColWidth="9.33203125" defaultRowHeight="12.75"/>
  <cols>
    <col min="2" max="2" width="7.5" style="0" customWidth="1"/>
    <col min="3" max="3" width="20" style="0" customWidth="1"/>
    <col min="4" max="4" width="15.5" style="0" customWidth="1"/>
    <col min="5" max="5" width="15.33203125" style="0" customWidth="1"/>
    <col min="6" max="6" width="15.5" style="0" customWidth="1"/>
    <col min="7" max="7" width="10" style="0" customWidth="1"/>
    <col min="9" max="9" width="24.66015625" style="0" customWidth="1"/>
  </cols>
  <sheetData>
    <row r="1" spans="1:14" ht="19.5" customHeight="1">
      <c r="A1" s="228" t="s">
        <v>36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30"/>
      <c r="N1" s="30"/>
    </row>
    <row r="2" spans="1:6" ht="67.5" customHeight="1">
      <c r="A2" s="1"/>
      <c r="B2" s="1"/>
      <c r="C2" s="47"/>
      <c r="D2" s="27" t="s">
        <v>81</v>
      </c>
      <c r="E2" s="27" t="s">
        <v>84</v>
      </c>
      <c r="F2" s="11" t="s">
        <v>70</v>
      </c>
    </row>
    <row r="3" spans="3:11" ht="19.5" customHeight="1">
      <c r="C3" s="13" t="s">
        <v>1</v>
      </c>
      <c r="D3" s="40">
        <v>107.5</v>
      </c>
      <c r="E3" s="188">
        <v>115.5</v>
      </c>
      <c r="F3" s="50">
        <f>D3-E3</f>
        <v>-8</v>
      </c>
      <c r="H3" s="24"/>
      <c r="I3" s="24"/>
      <c r="J3" s="24"/>
      <c r="K3" s="24"/>
    </row>
    <row r="4" spans="3:11" ht="19.5" customHeight="1">
      <c r="C4" s="13" t="s">
        <v>16</v>
      </c>
      <c r="D4" s="28">
        <v>156.8</v>
      </c>
      <c r="E4" s="188">
        <v>98.6</v>
      </c>
      <c r="F4" s="50">
        <f aca="true" t="shared" si="0" ref="F4:F16">D4-E4</f>
        <v>58.20000000000002</v>
      </c>
      <c r="H4" s="24"/>
      <c r="I4" s="24"/>
      <c r="J4" s="24"/>
      <c r="K4" s="24"/>
    </row>
    <row r="5" spans="3:11" ht="19.5" customHeight="1">
      <c r="C5" s="13" t="s">
        <v>11</v>
      </c>
      <c r="D5" s="28">
        <v>184.4</v>
      </c>
      <c r="E5" s="188">
        <v>144.6</v>
      </c>
      <c r="F5" s="50">
        <f t="shared" si="0"/>
        <v>39.80000000000001</v>
      </c>
      <c r="H5" s="24"/>
      <c r="I5" s="24"/>
      <c r="J5" s="24"/>
      <c r="K5" s="24"/>
    </row>
    <row r="6" spans="3:11" ht="19.5" customHeight="1">
      <c r="C6" s="13" t="s">
        <v>5</v>
      </c>
      <c r="D6" s="28">
        <v>100.4</v>
      </c>
      <c r="E6" s="189">
        <v>100.1</v>
      </c>
      <c r="F6" s="50">
        <f t="shared" si="0"/>
        <v>0.30000000000001137</v>
      </c>
      <c r="H6" s="24"/>
      <c r="I6" s="24"/>
      <c r="J6" s="24"/>
      <c r="K6" s="24"/>
    </row>
    <row r="7" spans="3:11" ht="19.5" customHeight="1">
      <c r="C7" s="17" t="s">
        <v>0</v>
      </c>
      <c r="D7" s="186">
        <v>102.4</v>
      </c>
      <c r="E7" s="190">
        <v>101.7</v>
      </c>
      <c r="F7" s="52">
        <f t="shared" si="0"/>
        <v>0.7000000000000028</v>
      </c>
      <c r="H7" s="24"/>
      <c r="I7" s="24"/>
      <c r="J7" s="24"/>
      <c r="K7" s="24"/>
    </row>
    <row r="8" spans="3:11" ht="19.5" customHeight="1">
      <c r="C8" s="13" t="s">
        <v>3</v>
      </c>
      <c r="D8" s="28">
        <v>74.2</v>
      </c>
      <c r="E8" s="188">
        <v>320.7</v>
      </c>
      <c r="F8" s="50">
        <f t="shared" si="0"/>
        <v>-246.5</v>
      </c>
      <c r="H8" s="24"/>
      <c r="I8" s="24"/>
      <c r="J8" s="24"/>
      <c r="K8" s="24"/>
    </row>
    <row r="9" spans="3:11" ht="19.5" customHeight="1">
      <c r="C9" s="13" t="s">
        <v>13</v>
      </c>
      <c r="D9" s="28">
        <v>103.4</v>
      </c>
      <c r="E9" s="188">
        <v>104.3</v>
      </c>
      <c r="F9" s="50">
        <f t="shared" si="0"/>
        <v>-0.8999999999999915</v>
      </c>
      <c r="H9" s="24"/>
      <c r="I9" s="24"/>
      <c r="J9" s="24"/>
      <c r="K9" s="24"/>
    </row>
    <row r="10" spans="3:11" ht="19.5" customHeight="1">
      <c r="C10" s="13" t="s">
        <v>6</v>
      </c>
      <c r="D10" s="147">
        <v>99.9</v>
      </c>
      <c r="E10" s="188">
        <v>105.4</v>
      </c>
      <c r="F10" s="50">
        <f t="shared" si="0"/>
        <v>-5.5</v>
      </c>
      <c r="H10" s="24"/>
      <c r="I10" s="24"/>
      <c r="J10" s="24"/>
      <c r="K10" s="24"/>
    </row>
    <row r="11" spans="3:11" ht="19.5" customHeight="1">
      <c r="C11" s="13" t="s">
        <v>7</v>
      </c>
      <c r="D11" s="40">
        <v>141.3</v>
      </c>
      <c r="E11" s="189">
        <v>109</v>
      </c>
      <c r="F11" s="50">
        <f t="shared" si="0"/>
        <v>32.30000000000001</v>
      </c>
      <c r="H11" s="24"/>
      <c r="I11" s="24"/>
      <c r="J11" s="24"/>
      <c r="K11" s="24"/>
    </row>
    <row r="12" spans="3:11" ht="19.5" customHeight="1">
      <c r="C12" s="13" t="s">
        <v>2</v>
      </c>
      <c r="D12" s="28">
        <v>103.1</v>
      </c>
      <c r="E12" s="188">
        <v>108.7</v>
      </c>
      <c r="F12" s="50">
        <f t="shared" si="0"/>
        <v>-5.6000000000000085</v>
      </c>
      <c r="H12" s="24"/>
      <c r="I12" s="24"/>
      <c r="J12" s="24"/>
      <c r="K12" s="24"/>
    </row>
    <row r="13" spans="3:11" ht="19.5" customHeight="1">
      <c r="C13" s="13" t="s">
        <v>10</v>
      </c>
      <c r="D13" s="28">
        <v>86.4</v>
      </c>
      <c r="E13" s="188">
        <v>127.1</v>
      </c>
      <c r="F13" s="50">
        <f t="shared" si="0"/>
        <v>-40.69999999999999</v>
      </c>
      <c r="H13" s="24"/>
      <c r="I13" s="24"/>
      <c r="J13" s="24"/>
      <c r="K13" s="24"/>
    </row>
    <row r="14" spans="3:11" ht="19.5" customHeight="1">
      <c r="C14" s="13" t="s">
        <v>4</v>
      </c>
      <c r="D14" s="28">
        <v>102.7</v>
      </c>
      <c r="E14" s="189">
        <v>104.7</v>
      </c>
      <c r="F14" s="50">
        <f t="shared" si="0"/>
        <v>-2</v>
      </c>
      <c r="H14" s="24"/>
      <c r="I14" s="24"/>
      <c r="J14" s="24"/>
      <c r="K14" s="24"/>
    </row>
    <row r="15" spans="3:11" ht="19.5" customHeight="1">
      <c r="C15" s="13" t="s">
        <v>44</v>
      </c>
      <c r="D15" s="40">
        <v>104.5</v>
      </c>
      <c r="E15" s="188">
        <v>99.3</v>
      </c>
      <c r="F15" s="50">
        <f t="shared" si="0"/>
        <v>5.200000000000003</v>
      </c>
      <c r="H15" s="24"/>
      <c r="I15" s="24"/>
      <c r="J15" s="24"/>
      <c r="K15" s="24"/>
    </row>
    <row r="16" spans="3:11" ht="19.5" customHeight="1">
      <c r="C16" s="13" t="s">
        <v>9</v>
      </c>
      <c r="D16" s="28">
        <v>101</v>
      </c>
      <c r="E16" s="189">
        <v>107.3</v>
      </c>
      <c r="F16" s="50">
        <f t="shared" si="0"/>
        <v>-6.299999999999997</v>
      </c>
      <c r="H16" s="24"/>
      <c r="I16" s="24"/>
      <c r="J16" s="24"/>
      <c r="K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2"/>
    </row>
    <row r="25" ht="19.5" customHeight="1">
      <c r="K25" s="2"/>
    </row>
    <row r="26" ht="19.5" customHeight="1">
      <c r="K26" s="2"/>
    </row>
    <row r="27" ht="19.5" customHeight="1">
      <c r="K27" s="3"/>
    </row>
    <row r="28" ht="19.5" customHeight="1">
      <c r="K28" s="2"/>
    </row>
    <row r="29" ht="19.5" customHeight="1">
      <c r="K29" s="2"/>
    </row>
    <row r="30" ht="19.5" customHeight="1">
      <c r="K30" s="2"/>
    </row>
    <row r="31" ht="19.5" customHeight="1">
      <c r="K31" s="2"/>
    </row>
    <row r="32" ht="19.5" customHeight="1">
      <c r="K32" s="2"/>
    </row>
    <row r="33" ht="19.5" customHeight="1">
      <c r="K33" s="2"/>
    </row>
    <row r="34" ht="19.5" customHeight="1">
      <c r="K34" s="2"/>
    </row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83</v>
      </c>
      <c r="E40" t="s">
        <v>15</v>
      </c>
      <c r="G40" s="29" t="s">
        <v>61</v>
      </c>
      <c r="H40" t="s">
        <v>12</v>
      </c>
      <c r="I40" t="s">
        <v>14</v>
      </c>
      <c r="J40" s="29" t="s">
        <v>61</v>
      </c>
      <c r="K40" t="s">
        <v>15</v>
      </c>
    </row>
    <row r="41" spans="3:11" ht="14.25" customHeight="1">
      <c r="C41" s="13" t="s">
        <v>11</v>
      </c>
      <c r="D41" s="28">
        <v>184.4</v>
      </c>
      <c r="E41" s="35">
        <v>1</v>
      </c>
      <c r="F41" s="13" t="s">
        <v>11</v>
      </c>
      <c r="G41" s="28">
        <v>184.4</v>
      </c>
      <c r="H41" s="37">
        <v>102.4</v>
      </c>
      <c r="I41" s="13" t="s">
        <v>3</v>
      </c>
      <c r="J41" s="148">
        <v>320.7</v>
      </c>
      <c r="K41">
        <v>1</v>
      </c>
    </row>
    <row r="42" spans="3:11" ht="13.5" customHeight="1">
      <c r="C42" s="13" t="s">
        <v>16</v>
      </c>
      <c r="D42" s="28">
        <v>156.8</v>
      </c>
      <c r="E42" s="35">
        <v>2</v>
      </c>
      <c r="F42" s="13" t="s">
        <v>16</v>
      </c>
      <c r="G42" s="28">
        <v>156.8</v>
      </c>
      <c r="H42" s="37">
        <v>102.4</v>
      </c>
      <c r="I42" s="13" t="s">
        <v>11</v>
      </c>
      <c r="J42" s="148">
        <v>144.6</v>
      </c>
      <c r="K42">
        <v>2</v>
      </c>
    </row>
    <row r="43" spans="3:11" ht="13.5" customHeight="1">
      <c r="C43" s="13" t="s">
        <v>7</v>
      </c>
      <c r="D43" s="40">
        <v>141.3</v>
      </c>
      <c r="E43" s="35">
        <v>3</v>
      </c>
      <c r="F43" s="13" t="s">
        <v>7</v>
      </c>
      <c r="G43" s="40">
        <v>141.3</v>
      </c>
      <c r="H43" s="37">
        <v>102.4</v>
      </c>
      <c r="I43" s="13" t="s">
        <v>10</v>
      </c>
      <c r="J43" s="148">
        <v>127.1</v>
      </c>
      <c r="K43">
        <v>3</v>
      </c>
    </row>
    <row r="44" spans="3:11" ht="12" customHeight="1">
      <c r="C44" s="13" t="s">
        <v>1</v>
      </c>
      <c r="D44" s="40">
        <v>107.5</v>
      </c>
      <c r="E44" s="35">
        <v>4</v>
      </c>
      <c r="F44" s="13" t="s">
        <v>1</v>
      </c>
      <c r="G44" s="40">
        <v>107.5</v>
      </c>
      <c r="H44" s="37">
        <v>102.4</v>
      </c>
      <c r="I44" s="13" t="s">
        <v>1</v>
      </c>
      <c r="J44" s="148">
        <v>115.5</v>
      </c>
      <c r="K44">
        <v>4</v>
      </c>
    </row>
    <row r="45" spans="3:11" ht="15.75">
      <c r="C45" s="13" t="s">
        <v>44</v>
      </c>
      <c r="D45" s="40">
        <v>104.5</v>
      </c>
      <c r="E45" s="35">
        <v>5</v>
      </c>
      <c r="F45" s="13" t="s">
        <v>44</v>
      </c>
      <c r="G45" s="40">
        <v>104.5</v>
      </c>
      <c r="H45" s="37">
        <v>102.4</v>
      </c>
      <c r="I45" s="13" t="s">
        <v>7</v>
      </c>
      <c r="J45" s="149">
        <v>109</v>
      </c>
      <c r="K45">
        <v>5</v>
      </c>
    </row>
    <row r="46" spans="1:11" ht="31.5">
      <c r="A46" s="24"/>
      <c r="C46" s="13" t="s">
        <v>13</v>
      </c>
      <c r="D46" s="28">
        <v>103.4</v>
      </c>
      <c r="E46" s="35">
        <v>6</v>
      </c>
      <c r="F46" s="13" t="s">
        <v>13</v>
      </c>
      <c r="G46" s="28">
        <v>103.4</v>
      </c>
      <c r="H46" s="37">
        <v>102.4</v>
      </c>
      <c r="I46" s="13" t="s">
        <v>2</v>
      </c>
      <c r="J46" s="148">
        <v>108.7</v>
      </c>
      <c r="K46">
        <v>6</v>
      </c>
    </row>
    <row r="47" spans="1:11" ht="31.5">
      <c r="A47" s="24"/>
      <c r="C47" s="13" t="s">
        <v>2</v>
      </c>
      <c r="D47" s="28">
        <v>103.1</v>
      </c>
      <c r="E47" s="35">
        <v>7</v>
      </c>
      <c r="F47" s="13" t="s">
        <v>2</v>
      </c>
      <c r="G47" s="28">
        <v>103.1</v>
      </c>
      <c r="H47" s="37">
        <v>102.4</v>
      </c>
      <c r="I47" s="13" t="s">
        <v>9</v>
      </c>
      <c r="J47" s="149">
        <v>107.3</v>
      </c>
      <c r="K47">
        <v>7</v>
      </c>
    </row>
    <row r="48" spans="1:11" ht="15.75">
      <c r="A48" s="24"/>
      <c r="C48" s="13" t="s">
        <v>4</v>
      </c>
      <c r="D48" s="28">
        <v>102.7</v>
      </c>
      <c r="E48" s="35">
        <v>8</v>
      </c>
      <c r="F48" s="13" t="s">
        <v>4</v>
      </c>
      <c r="G48" s="28">
        <v>102.7</v>
      </c>
      <c r="H48" s="37">
        <v>102.4</v>
      </c>
      <c r="I48" s="13" t="s">
        <v>6</v>
      </c>
      <c r="J48" s="148">
        <v>105.4</v>
      </c>
      <c r="K48">
        <v>8</v>
      </c>
    </row>
    <row r="49" spans="1:11" ht="15.75">
      <c r="A49" s="24"/>
      <c r="C49" s="17" t="s">
        <v>0</v>
      </c>
      <c r="D49" s="28">
        <v>102.4</v>
      </c>
      <c r="E49" s="35">
        <v>9</v>
      </c>
      <c r="F49" s="17" t="s">
        <v>0</v>
      </c>
      <c r="G49" s="28">
        <v>102.4</v>
      </c>
      <c r="H49" s="37">
        <v>102.4</v>
      </c>
      <c r="I49" s="13" t="s">
        <v>4</v>
      </c>
      <c r="J49" s="149">
        <v>104.7</v>
      </c>
      <c r="K49">
        <v>9</v>
      </c>
    </row>
    <row r="50" spans="1:11" ht="31.5">
      <c r="A50" s="24"/>
      <c r="C50" s="13" t="s">
        <v>9</v>
      </c>
      <c r="D50" s="28">
        <v>101</v>
      </c>
      <c r="E50" s="35">
        <v>10</v>
      </c>
      <c r="F50" s="13" t="s">
        <v>9</v>
      </c>
      <c r="G50" s="28">
        <v>101</v>
      </c>
      <c r="H50" s="37">
        <v>102.4</v>
      </c>
      <c r="I50" s="13" t="s">
        <v>13</v>
      </c>
      <c r="J50" s="148">
        <v>104.3</v>
      </c>
      <c r="K50">
        <v>10</v>
      </c>
    </row>
    <row r="51" spans="1:11" ht="15.75">
      <c r="A51" s="24"/>
      <c r="C51" s="13" t="s">
        <v>5</v>
      </c>
      <c r="D51" s="28">
        <v>100.4</v>
      </c>
      <c r="E51" s="35">
        <v>11</v>
      </c>
      <c r="F51" s="13" t="s">
        <v>5</v>
      </c>
      <c r="G51" s="28">
        <v>100.4</v>
      </c>
      <c r="H51" s="37">
        <v>102.4</v>
      </c>
      <c r="I51" s="17" t="s">
        <v>0</v>
      </c>
      <c r="J51" s="148">
        <v>101.7</v>
      </c>
      <c r="K51">
        <v>11</v>
      </c>
    </row>
    <row r="52" spans="1:11" ht="15.75">
      <c r="A52" s="24"/>
      <c r="C52" s="13" t="s">
        <v>6</v>
      </c>
      <c r="D52" s="147">
        <v>99.9</v>
      </c>
      <c r="E52" s="35">
        <v>12</v>
      </c>
      <c r="F52" s="13" t="s">
        <v>6</v>
      </c>
      <c r="G52" s="147">
        <v>99.9</v>
      </c>
      <c r="H52" s="37">
        <v>102.4</v>
      </c>
      <c r="I52" s="13" t="s">
        <v>5</v>
      </c>
      <c r="J52" s="149">
        <v>100.1</v>
      </c>
      <c r="K52">
        <v>12</v>
      </c>
    </row>
    <row r="53" spans="1:11" ht="15.75">
      <c r="A53" s="24"/>
      <c r="C53" s="13" t="s">
        <v>10</v>
      </c>
      <c r="D53" s="28">
        <v>86.4</v>
      </c>
      <c r="E53" s="35">
        <v>13</v>
      </c>
      <c r="F53" s="13" t="s">
        <v>10</v>
      </c>
      <c r="G53" s="28">
        <v>86.4</v>
      </c>
      <c r="H53" s="37">
        <v>102.4</v>
      </c>
      <c r="I53" s="13" t="s">
        <v>44</v>
      </c>
      <c r="J53" s="148">
        <v>99.3</v>
      </c>
      <c r="K53">
        <v>13</v>
      </c>
    </row>
    <row r="54" spans="1:11" ht="15.75">
      <c r="A54" s="24"/>
      <c r="C54" s="13" t="s">
        <v>3</v>
      </c>
      <c r="D54" s="28">
        <v>74.2</v>
      </c>
      <c r="E54" s="35">
        <v>14</v>
      </c>
      <c r="F54" s="13" t="s">
        <v>3</v>
      </c>
      <c r="G54" s="28">
        <v>74.2</v>
      </c>
      <c r="H54" s="37">
        <v>102.4</v>
      </c>
      <c r="I54" s="13" t="s">
        <v>16</v>
      </c>
      <c r="J54" s="148">
        <v>98.6</v>
      </c>
      <c r="K54">
        <v>14</v>
      </c>
    </row>
    <row r="56" ht="12.75">
      <c r="A56" s="24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10</oddHeader>
  </headerFooter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0">
      <selection activeCell="K51" sqref="K51"/>
    </sheetView>
  </sheetViews>
  <sheetFormatPr defaultColWidth="9.33203125" defaultRowHeight="12.75"/>
  <cols>
    <col min="3" max="3" width="20.5" style="0" customWidth="1"/>
    <col min="4" max="4" width="15.66015625" style="0" customWidth="1"/>
    <col min="5" max="5" width="15.83203125" style="0" customWidth="1"/>
    <col min="6" max="6" width="16" style="0" customWidth="1"/>
    <col min="7" max="7" width="10.33203125" style="0" customWidth="1"/>
    <col min="9" max="9" width="24.66015625" style="0" customWidth="1"/>
  </cols>
  <sheetData>
    <row r="1" spans="1:14" ht="19.5" customHeight="1">
      <c r="A1" s="228" t="s">
        <v>37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30"/>
      <c r="N1" s="30"/>
    </row>
    <row r="2" spans="1:6" ht="54.75" customHeight="1">
      <c r="A2" s="1"/>
      <c r="B2" s="1"/>
      <c r="C2" s="10"/>
      <c r="D2" s="27" t="s">
        <v>81</v>
      </c>
      <c r="E2" s="27" t="s">
        <v>84</v>
      </c>
      <c r="F2" s="11" t="s">
        <v>70</v>
      </c>
    </row>
    <row r="3" spans="3:8" ht="19.5" customHeight="1">
      <c r="C3" s="13" t="s">
        <v>1</v>
      </c>
      <c r="D3" s="40">
        <v>110.4</v>
      </c>
      <c r="E3" s="188">
        <v>115.5</v>
      </c>
      <c r="F3" s="14">
        <f>D3-E3</f>
        <v>-5.099999999999994</v>
      </c>
      <c r="H3" s="24"/>
    </row>
    <row r="4" spans="3:8" ht="19.5" customHeight="1">
      <c r="C4" s="13" t="s">
        <v>16</v>
      </c>
      <c r="D4" s="28">
        <v>108.7</v>
      </c>
      <c r="E4" s="188">
        <v>119.7</v>
      </c>
      <c r="F4" s="14">
        <f aca="true" t="shared" si="0" ref="F4:F16">D4-E4</f>
        <v>-11</v>
      </c>
      <c r="H4" s="24"/>
    </row>
    <row r="5" spans="3:8" ht="19.5" customHeight="1">
      <c r="C5" s="13" t="s">
        <v>11</v>
      </c>
      <c r="D5" s="28">
        <v>102.1</v>
      </c>
      <c r="E5" s="188">
        <v>125</v>
      </c>
      <c r="F5" s="14">
        <f t="shared" si="0"/>
        <v>-22.900000000000006</v>
      </c>
      <c r="H5" s="24"/>
    </row>
    <row r="6" spans="3:8" ht="19.5" customHeight="1">
      <c r="C6" s="13" t="s">
        <v>5</v>
      </c>
      <c r="D6" s="28">
        <v>111.4</v>
      </c>
      <c r="E6" s="189">
        <v>115.5</v>
      </c>
      <c r="F6" s="14">
        <f t="shared" si="0"/>
        <v>-4.099999999999994</v>
      </c>
      <c r="H6" s="24"/>
    </row>
    <row r="7" spans="3:8" ht="19.5" customHeight="1">
      <c r="C7" s="17" t="s">
        <v>0</v>
      </c>
      <c r="D7" s="186">
        <v>111.8</v>
      </c>
      <c r="E7" s="190">
        <v>126.1</v>
      </c>
      <c r="F7" s="191">
        <f t="shared" si="0"/>
        <v>-14.299999999999997</v>
      </c>
      <c r="H7" s="24"/>
    </row>
    <row r="8" spans="3:8" ht="19.5" customHeight="1">
      <c r="C8" s="13" t="s">
        <v>3</v>
      </c>
      <c r="D8" s="28">
        <v>115.9</v>
      </c>
      <c r="E8" s="188">
        <v>115.1</v>
      </c>
      <c r="F8" s="14">
        <f t="shared" si="0"/>
        <v>0.8000000000000114</v>
      </c>
      <c r="H8" s="24"/>
    </row>
    <row r="9" spans="3:8" ht="19.5" customHeight="1">
      <c r="C9" s="13" t="s">
        <v>13</v>
      </c>
      <c r="D9" s="28">
        <v>108.7</v>
      </c>
      <c r="E9" s="188">
        <v>126.6</v>
      </c>
      <c r="F9" s="14">
        <f t="shared" si="0"/>
        <v>-17.89999999999999</v>
      </c>
      <c r="H9" s="24"/>
    </row>
    <row r="10" spans="3:8" ht="19.5" customHeight="1">
      <c r="C10" s="13" t="s">
        <v>6</v>
      </c>
      <c r="D10" s="147">
        <v>114.1</v>
      </c>
      <c r="E10" s="188">
        <v>111.6</v>
      </c>
      <c r="F10" s="14">
        <f t="shared" si="0"/>
        <v>2.5</v>
      </c>
      <c r="H10" s="24"/>
    </row>
    <row r="11" spans="3:8" ht="19.5" customHeight="1">
      <c r="C11" s="13" t="s">
        <v>7</v>
      </c>
      <c r="D11" s="40">
        <v>108</v>
      </c>
      <c r="E11" s="189">
        <v>117.9</v>
      </c>
      <c r="F11" s="14">
        <f t="shared" si="0"/>
        <v>-9.900000000000006</v>
      </c>
      <c r="H11" s="24"/>
    </row>
    <row r="12" spans="3:8" ht="19.5" customHeight="1">
      <c r="C12" s="13" t="s">
        <v>2</v>
      </c>
      <c r="D12" s="28">
        <v>95.4</v>
      </c>
      <c r="E12" s="188">
        <v>103.4</v>
      </c>
      <c r="F12" s="14">
        <f t="shared" si="0"/>
        <v>-8</v>
      </c>
      <c r="H12" s="24"/>
    </row>
    <row r="13" spans="3:8" ht="19.5" customHeight="1">
      <c r="C13" s="13" t="s">
        <v>10</v>
      </c>
      <c r="D13" s="28">
        <v>118.6</v>
      </c>
      <c r="E13" s="188">
        <v>110.9</v>
      </c>
      <c r="F13" s="14">
        <f t="shared" si="0"/>
        <v>7.699999999999989</v>
      </c>
      <c r="H13" s="24"/>
    </row>
    <row r="14" spans="3:8" ht="19.5" customHeight="1">
      <c r="C14" s="13" t="s">
        <v>4</v>
      </c>
      <c r="D14" s="28">
        <v>112.6</v>
      </c>
      <c r="E14" s="189">
        <v>125.9</v>
      </c>
      <c r="F14" s="14">
        <f t="shared" si="0"/>
        <v>-13.300000000000011</v>
      </c>
      <c r="H14" s="24"/>
    </row>
    <row r="15" spans="3:8" ht="19.5" customHeight="1">
      <c r="C15" s="13" t="s">
        <v>44</v>
      </c>
      <c r="D15" s="40">
        <v>117.7</v>
      </c>
      <c r="E15" s="188">
        <v>115.1</v>
      </c>
      <c r="F15" s="14">
        <f t="shared" si="0"/>
        <v>2.6000000000000085</v>
      </c>
      <c r="H15" s="24"/>
    </row>
    <row r="16" spans="3:8" ht="19.5" customHeight="1">
      <c r="C16" s="13" t="s">
        <v>9</v>
      </c>
      <c r="D16" s="28">
        <v>108.2</v>
      </c>
      <c r="E16" s="189">
        <v>142</v>
      </c>
      <c r="F16" s="14">
        <f t="shared" si="0"/>
        <v>-33.8</v>
      </c>
      <c r="H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83</v>
      </c>
      <c r="E40" t="s">
        <v>15</v>
      </c>
      <c r="G40" s="29" t="s">
        <v>83</v>
      </c>
      <c r="H40" t="s">
        <v>12</v>
      </c>
      <c r="I40" t="s">
        <v>14</v>
      </c>
      <c r="J40" s="29" t="s">
        <v>61</v>
      </c>
      <c r="K40" t="s">
        <v>15</v>
      </c>
    </row>
    <row r="41" spans="2:11" ht="15.75">
      <c r="B41" s="24"/>
      <c r="C41" s="13" t="s">
        <v>10</v>
      </c>
      <c r="D41" s="28">
        <v>118.6</v>
      </c>
      <c r="E41" s="23">
        <v>1</v>
      </c>
      <c r="F41" s="13" t="s">
        <v>10</v>
      </c>
      <c r="G41" s="28">
        <v>118.6</v>
      </c>
      <c r="H41" s="46">
        <v>107.2</v>
      </c>
      <c r="I41" s="13" t="s">
        <v>9</v>
      </c>
      <c r="J41" s="149">
        <v>142</v>
      </c>
      <c r="K41">
        <v>1</v>
      </c>
    </row>
    <row r="42" spans="2:11" ht="15.75">
      <c r="B42" s="24"/>
      <c r="C42" s="13" t="s">
        <v>44</v>
      </c>
      <c r="D42" s="40">
        <v>117.7</v>
      </c>
      <c r="E42" s="23">
        <v>2</v>
      </c>
      <c r="F42" s="13" t="s">
        <v>44</v>
      </c>
      <c r="G42" s="40">
        <v>117.7</v>
      </c>
      <c r="H42" s="46">
        <v>107.2</v>
      </c>
      <c r="I42" s="13" t="s">
        <v>13</v>
      </c>
      <c r="J42" s="148">
        <v>126.6</v>
      </c>
      <c r="K42">
        <v>2</v>
      </c>
    </row>
    <row r="43" spans="2:11" ht="15.75">
      <c r="B43" s="24"/>
      <c r="C43" s="13" t="s">
        <v>3</v>
      </c>
      <c r="D43" s="28">
        <v>115.9</v>
      </c>
      <c r="E43" s="23">
        <v>3</v>
      </c>
      <c r="F43" s="13" t="s">
        <v>3</v>
      </c>
      <c r="G43" s="28">
        <v>115.9</v>
      </c>
      <c r="H43" s="46">
        <v>107.2</v>
      </c>
      <c r="I43" s="17" t="s">
        <v>0</v>
      </c>
      <c r="J43" s="148">
        <v>126.1</v>
      </c>
      <c r="K43">
        <v>3</v>
      </c>
    </row>
    <row r="44" spans="2:11" ht="15.75">
      <c r="B44" s="24"/>
      <c r="C44" s="13" t="s">
        <v>6</v>
      </c>
      <c r="D44" s="147">
        <v>114.1</v>
      </c>
      <c r="E44" s="23">
        <v>4</v>
      </c>
      <c r="F44" s="13" t="s">
        <v>6</v>
      </c>
      <c r="G44" s="147">
        <v>114.1</v>
      </c>
      <c r="H44" s="46">
        <v>107.2</v>
      </c>
      <c r="I44" s="13" t="s">
        <v>4</v>
      </c>
      <c r="J44" s="149">
        <v>125.9</v>
      </c>
      <c r="K44">
        <v>4</v>
      </c>
    </row>
    <row r="45" spans="2:11" ht="15.75">
      <c r="B45" s="24"/>
      <c r="C45" s="13" t="s">
        <v>4</v>
      </c>
      <c r="D45" s="28">
        <v>112.6</v>
      </c>
      <c r="E45" s="23">
        <v>5</v>
      </c>
      <c r="F45" s="13" t="s">
        <v>4</v>
      </c>
      <c r="G45" s="28">
        <v>112.6</v>
      </c>
      <c r="H45" s="46">
        <v>107.2</v>
      </c>
      <c r="I45" s="13" t="s">
        <v>11</v>
      </c>
      <c r="J45" s="148">
        <v>125</v>
      </c>
      <c r="K45">
        <v>5</v>
      </c>
    </row>
    <row r="46" spans="2:11" ht="15.75">
      <c r="B46" s="24"/>
      <c r="C46" s="17" t="s">
        <v>0</v>
      </c>
      <c r="D46" s="28">
        <v>111.8</v>
      </c>
      <c r="E46" s="23">
        <v>6</v>
      </c>
      <c r="F46" s="17" t="s">
        <v>0</v>
      </c>
      <c r="G46" s="28">
        <v>111.8</v>
      </c>
      <c r="H46" s="46">
        <v>107.2</v>
      </c>
      <c r="I46" s="13" t="s">
        <v>16</v>
      </c>
      <c r="J46" s="148">
        <v>119.7</v>
      </c>
      <c r="K46">
        <v>6</v>
      </c>
    </row>
    <row r="47" spans="2:11" ht="15.75">
      <c r="B47" s="24"/>
      <c r="C47" s="13" t="s">
        <v>5</v>
      </c>
      <c r="D47" s="28">
        <v>111.4</v>
      </c>
      <c r="E47" s="23">
        <v>7</v>
      </c>
      <c r="F47" s="13" t="s">
        <v>5</v>
      </c>
      <c r="G47" s="28">
        <v>111.4</v>
      </c>
      <c r="H47" s="46">
        <v>107.2</v>
      </c>
      <c r="I47" s="13" t="s">
        <v>7</v>
      </c>
      <c r="J47" s="149">
        <v>117.9</v>
      </c>
      <c r="K47">
        <v>7</v>
      </c>
    </row>
    <row r="48" spans="2:11" ht="12.75" customHeight="1">
      <c r="B48" s="24"/>
      <c r="C48" s="13" t="s">
        <v>1</v>
      </c>
      <c r="D48" s="40">
        <v>110.4</v>
      </c>
      <c r="E48" s="23">
        <v>8</v>
      </c>
      <c r="F48" s="13" t="s">
        <v>1</v>
      </c>
      <c r="G48" s="40">
        <v>110.4</v>
      </c>
      <c r="H48" s="46">
        <v>107.2</v>
      </c>
      <c r="I48" s="13" t="s">
        <v>1</v>
      </c>
      <c r="J48" s="148">
        <v>115.5</v>
      </c>
      <c r="K48" s="204" t="s">
        <v>129</v>
      </c>
    </row>
    <row r="49" spans="2:11" ht="15.75">
      <c r="B49" s="24"/>
      <c r="C49" s="13" t="s">
        <v>16</v>
      </c>
      <c r="D49" s="28">
        <v>108.7</v>
      </c>
      <c r="E49" s="204" t="s">
        <v>78</v>
      </c>
      <c r="F49" s="13" t="s">
        <v>16</v>
      </c>
      <c r="G49" s="28">
        <v>108.7</v>
      </c>
      <c r="H49" s="46">
        <v>107.2</v>
      </c>
      <c r="I49" s="13" t="s">
        <v>5</v>
      </c>
      <c r="J49" s="149">
        <v>115.5</v>
      </c>
      <c r="K49" s="204" t="s">
        <v>129</v>
      </c>
    </row>
    <row r="50" spans="2:11" ht="12.75" customHeight="1">
      <c r="B50" s="24"/>
      <c r="C50" s="13" t="s">
        <v>13</v>
      </c>
      <c r="D50" s="28">
        <v>108.7</v>
      </c>
      <c r="E50" s="204" t="s">
        <v>78</v>
      </c>
      <c r="F50" s="13" t="s">
        <v>13</v>
      </c>
      <c r="G50" s="28">
        <v>108.7</v>
      </c>
      <c r="H50" s="46">
        <v>107.2</v>
      </c>
      <c r="I50" s="13" t="s">
        <v>3</v>
      </c>
      <c r="J50" s="148">
        <v>115.1</v>
      </c>
      <c r="K50" s="204" t="s">
        <v>130</v>
      </c>
    </row>
    <row r="51" spans="2:11" ht="15.75">
      <c r="B51" s="24"/>
      <c r="C51" s="13" t="s">
        <v>9</v>
      </c>
      <c r="D51" s="28">
        <v>108.2</v>
      </c>
      <c r="E51" s="178">
        <v>11</v>
      </c>
      <c r="F51" s="13" t="s">
        <v>9</v>
      </c>
      <c r="G51" s="28">
        <v>108.2</v>
      </c>
      <c r="H51" s="46">
        <v>107.2</v>
      </c>
      <c r="I51" s="13" t="s">
        <v>44</v>
      </c>
      <c r="J51" s="148">
        <v>115.1</v>
      </c>
      <c r="K51" s="204" t="s">
        <v>130</v>
      </c>
    </row>
    <row r="52" spans="2:11" ht="31.5">
      <c r="B52" s="24"/>
      <c r="C52" s="13" t="s">
        <v>7</v>
      </c>
      <c r="D52" s="40">
        <v>108</v>
      </c>
      <c r="E52" s="178">
        <v>12</v>
      </c>
      <c r="F52" s="13" t="s">
        <v>7</v>
      </c>
      <c r="G52" s="40">
        <v>108</v>
      </c>
      <c r="H52" s="46">
        <v>107.2</v>
      </c>
      <c r="I52" s="13" t="s">
        <v>6</v>
      </c>
      <c r="J52" s="148">
        <v>111.6</v>
      </c>
      <c r="K52">
        <v>12</v>
      </c>
    </row>
    <row r="53" spans="2:11" ht="15.75">
      <c r="B53" s="24"/>
      <c r="C53" s="13" t="s">
        <v>11</v>
      </c>
      <c r="D53" s="28">
        <v>102.1</v>
      </c>
      <c r="E53" s="23">
        <v>13</v>
      </c>
      <c r="F53" s="13" t="s">
        <v>11</v>
      </c>
      <c r="G53" s="28">
        <v>102.1</v>
      </c>
      <c r="H53" s="46">
        <v>107.2</v>
      </c>
      <c r="I53" s="13" t="s">
        <v>10</v>
      </c>
      <c r="J53" s="148">
        <v>110.9</v>
      </c>
      <c r="K53">
        <v>13</v>
      </c>
    </row>
    <row r="54" spans="2:11" ht="12.75" customHeight="1">
      <c r="B54" s="24"/>
      <c r="C54" s="13" t="s">
        <v>2</v>
      </c>
      <c r="D54" s="28">
        <v>95.4</v>
      </c>
      <c r="E54" s="23">
        <v>14</v>
      </c>
      <c r="F54" s="13" t="s">
        <v>2</v>
      </c>
      <c r="G54" s="28">
        <v>95.4</v>
      </c>
      <c r="H54" s="46">
        <v>107.2</v>
      </c>
      <c r="I54" s="13" t="s">
        <v>2</v>
      </c>
      <c r="J54" s="148">
        <v>103.4</v>
      </c>
      <c r="K54">
        <v>14</v>
      </c>
    </row>
    <row r="55" spans="3:10" ht="12.75">
      <c r="C55" s="23"/>
      <c r="D55" s="23"/>
      <c r="E55" s="23"/>
      <c r="H55" s="23"/>
      <c r="I55" s="23"/>
      <c r="J55" s="23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11</oddHeader>
  </headerFooter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6">
      <selection activeCell="E49" sqref="E49"/>
    </sheetView>
  </sheetViews>
  <sheetFormatPr defaultColWidth="9.33203125" defaultRowHeight="12.75"/>
  <cols>
    <col min="3" max="3" width="20.5" style="0" customWidth="1"/>
    <col min="4" max="4" width="15.5" style="0" customWidth="1"/>
    <col min="5" max="5" width="15.66015625" style="0" customWidth="1"/>
    <col min="6" max="6" width="15.33203125" style="0" customWidth="1"/>
    <col min="9" max="9" width="24.66015625" style="0" customWidth="1"/>
  </cols>
  <sheetData>
    <row r="1" spans="1:14" ht="33.75" customHeight="1">
      <c r="A1" s="228" t="s">
        <v>106</v>
      </c>
      <c r="B1" s="228"/>
      <c r="C1" s="228"/>
      <c r="D1" s="228"/>
      <c r="E1" s="228"/>
      <c r="F1" s="228"/>
      <c r="G1" s="228"/>
      <c r="H1" s="228"/>
      <c r="I1" s="15"/>
      <c r="J1" s="15"/>
      <c r="K1" s="15"/>
      <c r="L1" s="15"/>
      <c r="M1" s="30"/>
      <c r="N1" s="30"/>
    </row>
    <row r="2" spans="1:6" ht="63.75" customHeight="1">
      <c r="A2" s="1"/>
      <c r="B2" s="1"/>
      <c r="C2" s="10"/>
      <c r="D2" s="27" t="s">
        <v>81</v>
      </c>
      <c r="E2" s="27" t="s">
        <v>84</v>
      </c>
      <c r="F2" s="11" t="s">
        <v>70</v>
      </c>
    </row>
    <row r="3" spans="3:8" ht="19.5" customHeight="1">
      <c r="C3" s="13" t="s">
        <v>1</v>
      </c>
      <c r="D3" s="40">
        <v>104.8</v>
      </c>
      <c r="E3" s="188">
        <v>109.2</v>
      </c>
      <c r="F3" s="14">
        <f>D3-E3</f>
        <v>-4.400000000000006</v>
      </c>
      <c r="H3" s="24"/>
    </row>
    <row r="4" spans="3:8" ht="19.5" customHeight="1">
      <c r="C4" s="13" t="s">
        <v>16</v>
      </c>
      <c r="D4" s="28">
        <v>100.8</v>
      </c>
      <c r="E4" s="188">
        <v>105.5</v>
      </c>
      <c r="F4" s="14">
        <f aca="true" t="shared" si="0" ref="F4:F16">D4-E4</f>
        <v>-4.700000000000003</v>
      </c>
      <c r="H4" s="24"/>
    </row>
    <row r="5" spans="3:8" ht="19.5" customHeight="1">
      <c r="C5" s="13" t="s">
        <v>11</v>
      </c>
      <c r="D5" s="28">
        <v>122.9</v>
      </c>
      <c r="E5" s="188">
        <v>101.7</v>
      </c>
      <c r="F5" s="14">
        <f t="shared" si="0"/>
        <v>21.200000000000003</v>
      </c>
      <c r="H5" s="24"/>
    </row>
    <row r="6" spans="3:8" ht="19.5" customHeight="1">
      <c r="C6" s="13" t="s">
        <v>5</v>
      </c>
      <c r="D6" s="28">
        <v>102.6</v>
      </c>
      <c r="E6" s="189">
        <v>110.4</v>
      </c>
      <c r="F6" s="14">
        <f t="shared" si="0"/>
        <v>-7.800000000000011</v>
      </c>
      <c r="H6" s="24"/>
    </row>
    <row r="7" spans="3:8" ht="19.5" customHeight="1">
      <c r="C7" s="17" t="s">
        <v>0</v>
      </c>
      <c r="D7" s="186">
        <v>100.3</v>
      </c>
      <c r="E7" s="190">
        <v>100.9</v>
      </c>
      <c r="F7" s="191">
        <f t="shared" si="0"/>
        <v>-0.6000000000000085</v>
      </c>
      <c r="H7" s="24"/>
    </row>
    <row r="8" spans="3:8" ht="19.5" customHeight="1">
      <c r="C8" s="13" t="s">
        <v>3</v>
      </c>
      <c r="D8" s="28">
        <v>101.9</v>
      </c>
      <c r="E8" s="188">
        <v>106</v>
      </c>
      <c r="F8" s="14">
        <f t="shared" si="0"/>
        <v>-4.099999999999994</v>
      </c>
      <c r="H8" s="24"/>
    </row>
    <row r="9" spans="3:8" ht="19.5" customHeight="1">
      <c r="C9" s="13" t="s">
        <v>13</v>
      </c>
      <c r="D9" s="28">
        <v>99.9</v>
      </c>
      <c r="E9" s="188">
        <v>103.8</v>
      </c>
      <c r="F9" s="14">
        <f t="shared" si="0"/>
        <v>-3.8999999999999915</v>
      </c>
      <c r="H9" s="24"/>
    </row>
    <row r="10" spans="3:8" ht="19.5" customHeight="1">
      <c r="C10" s="13" t="s">
        <v>6</v>
      </c>
      <c r="D10" s="147">
        <v>97.7</v>
      </c>
      <c r="E10" s="188">
        <v>94.8</v>
      </c>
      <c r="F10" s="14">
        <f t="shared" si="0"/>
        <v>2.9000000000000057</v>
      </c>
      <c r="H10" s="24"/>
    </row>
    <row r="11" spans="3:8" ht="19.5" customHeight="1">
      <c r="C11" s="13" t="s">
        <v>7</v>
      </c>
      <c r="D11" s="40">
        <v>99.6</v>
      </c>
      <c r="E11" s="189">
        <v>99.9</v>
      </c>
      <c r="F11" s="14">
        <f t="shared" si="0"/>
        <v>-0.30000000000001137</v>
      </c>
      <c r="H11" s="24"/>
    </row>
    <row r="12" spans="3:8" ht="19.5" customHeight="1">
      <c r="C12" s="13" t="s">
        <v>2</v>
      </c>
      <c r="D12" s="28">
        <v>100.8</v>
      </c>
      <c r="E12" s="188">
        <v>120.8</v>
      </c>
      <c r="F12" s="14">
        <f t="shared" si="0"/>
        <v>-20</v>
      </c>
      <c r="H12" s="24"/>
    </row>
    <row r="13" spans="3:8" ht="19.5" customHeight="1">
      <c r="C13" s="13" t="s">
        <v>10</v>
      </c>
      <c r="D13" s="28">
        <v>109.4</v>
      </c>
      <c r="E13" s="188">
        <v>94.2</v>
      </c>
      <c r="F13" s="14">
        <f t="shared" si="0"/>
        <v>15.200000000000003</v>
      </c>
      <c r="H13" s="24"/>
    </row>
    <row r="14" spans="3:8" ht="19.5" customHeight="1">
      <c r="C14" s="13" t="s">
        <v>4</v>
      </c>
      <c r="D14" s="28">
        <v>105</v>
      </c>
      <c r="E14" s="189">
        <v>97.2</v>
      </c>
      <c r="F14" s="14">
        <f t="shared" si="0"/>
        <v>7.799999999999997</v>
      </c>
      <c r="H14" s="24"/>
    </row>
    <row r="15" spans="3:8" ht="19.5" customHeight="1">
      <c r="C15" s="13" t="s">
        <v>44</v>
      </c>
      <c r="D15" s="40">
        <v>104.7</v>
      </c>
      <c r="E15" s="188">
        <v>98.2</v>
      </c>
      <c r="F15" s="14">
        <f t="shared" si="0"/>
        <v>6.5</v>
      </c>
      <c r="H15" s="24"/>
    </row>
    <row r="16" spans="3:8" ht="19.5" customHeight="1">
      <c r="C16" s="13" t="s">
        <v>9</v>
      </c>
      <c r="D16" s="28">
        <v>102</v>
      </c>
      <c r="E16" s="189">
        <v>102.7</v>
      </c>
      <c r="F16" s="14">
        <f t="shared" si="0"/>
        <v>-0.7000000000000028</v>
      </c>
      <c r="H16" s="2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K35" s="2"/>
    </row>
    <row r="36" ht="19.5" customHeight="1">
      <c r="K36" s="2"/>
    </row>
    <row r="37" ht="19.5" customHeight="1">
      <c r="K37" s="2"/>
    </row>
    <row r="38" ht="19.5" customHeight="1"/>
    <row r="39" spans="4:10" ht="19.5" customHeight="1">
      <c r="D39">
        <v>2011</v>
      </c>
      <c r="G39">
        <v>2011</v>
      </c>
      <c r="J39">
        <v>2010</v>
      </c>
    </row>
    <row r="40" spans="3:11" ht="12.75">
      <c r="C40" t="s">
        <v>14</v>
      </c>
      <c r="D40" s="29" t="s">
        <v>61</v>
      </c>
      <c r="E40" t="s">
        <v>15</v>
      </c>
      <c r="G40" s="29" t="s">
        <v>61</v>
      </c>
      <c r="H40" t="s">
        <v>12</v>
      </c>
      <c r="I40" t="s">
        <v>14</v>
      </c>
      <c r="J40" s="29" t="s">
        <v>61</v>
      </c>
      <c r="K40" t="s">
        <v>15</v>
      </c>
    </row>
    <row r="41" spans="2:11" ht="15.75">
      <c r="B41" s="24"/>
      <c r="C41" s="13" t="s">
        <v>11</v>
      </c>
      <c r="D41" s="28">
        <v>122.9</v>
      </c>
      <c r="E41" s="23">
        <v>1</v>
      </c>
      <c r="F41" s="13" t="s">
        <v>11</v>
      </c>
      <c r="G41" s="28">
        <v>122.9</v>
      </c>
      <c r="H41" s="46">
        <v>100.6</v>
      </c>
      <c r="I41" s="13" t="s">
        <v>2</v>
      </c>
      <c r="J41" s="148">
        <v>120.8</v>
      </c>
      <c r="K41">
        <v>1</v>
      </c>
    </row>
    <row r="42" spans="2:11" ht="15.75">
      <c r="B42" s="24"/>
      <c r="C42" s="13" t="s">
        <v>10</v>
      </c>
      <c r="D42" s="28">
        <v>109.4</v>
      </c>
      <c r="E42" s="23">
        <v>2</v>
      </c>
      <c r="F42" s="13" t="s">
        <v>10</v>
      </c>
      <c r="G42" s="28">
        <v>109.4</v>
      </c>
      <c r="H42" s="46">
        <v>100.6</v>
      </c>
      <c r="I42" s="13" t="s">
        <v>5</v>
      </c>
      <c r="J42" s="149">
        <v>110.4</v>
      </c>
      <c r="K42">
        <v>2</v>
      </c>
    </row>
    <row r="43" spans="2:11" ht="15.75">
      <c r="B43" s="24"/>
      <c r="C43" s="13" t="s">
        <v>4</v>
      </c>
      <c r="D43" s="28">
        <v>105</v>
      </c>
      <c r="E43" s="23">
        <v>3</v>
      </c>
      <c r="F43" s="13" t="s">
        <v>4</v>
      </c>
      <c r="G43" s="28">
        <v>105</v>
      </c>
      <c r="H43" s="46">
        <v>100.6</v>
      </c>
      <c r="I43" s="13" t="s">
        <v>1</v>
      </c>
      <c r="J43" s="148">
        <v>109.2</v>
      </c>
      <c r="K43">
        <v>3</v>
      </c>
    </row>
    <row r="44" spans="2:11" ht="31.5">
      <c r="B44" s="24"/>
      <c r="C44" s="13" t="s">
        <v>1</v>
      </c>
      <c r="D44" s="40">
        <v>104.8</v>
      </c>
      <c r="E44" s="23">
        <v>4</v>
      </c>
      <c r="F44" s="13" t="s">
        <v>1</v>
      </c>
      <c r="G44" s="40">
        <v>104.8</v>
      </c>
      <c r="H44" s="46">
        <v>100.6</v>
      </c>
      <c r="I44" s="13" t="s">
        <v>3</v>
      </c>
      <c r="J44" s="148">
        <v>106</v>
      </c>
      <c r="K44">
        <v>4</v>
      </c>
    </row>
    <row r="45" spans="2:11" ht="15.75">
      <c r="B45" s="24"/>
      <c r="C45" s="13" t="s">
        <v>44</v>
      </c>
      <c r="D45" s="40">
        <v>104.7</v>
      </c>
      <c r="E45" s="23">
        <v>5</v>
      </c>
      <c r="F45" s="13" t="s">
        <v>44</v>
      </c>
      <c r="G45" s="40">
        <v>104.7</v>
      </c>
      <c r="H45" s="46">
        <v>100.6</v>
      </c>
      <c r="I45" s="13" t="s">
        <v>16</v>
      </c>
      <c r="J45" s="148">
        <v>105.5</v>
      </c>
      <c r="K45" s="163">
        <v>5</v>
      </c>
    </row>
    <row r="46" spans="2:11" ht="15.75">
      <c r="B46" s="24"/>
      <c r="C46" s="13" t="s">
        <v>5</v>
      </c>
      <c r="D46" s="28">
        <v>102.6</v>
      </c>
      <c r="E46" s="23">
        <v>6</v>
      </c>
      <c r="F46" s="13" t="s">
        <v>5</v>
      </c>
      <c r="G46" s="28">
        <v>102.6</v>
      </c>
      <c r="H46" s="46">
        <v>100.6</v>
      </c>
      <c r="I46" s="13" t="s">
        <v>13</v>
      </c>
      <c r="J46" s="148">
        <v>103.8</v>
      </c>
      <c r="K46" s="163">
        <v>6</v>
      </c>
    </row>
    <row r="47" spans="2:11" ht="31.5">
      <c r="B47" s="24"/>
      <c r="C47" s="13" t="s">
        <v>9</v>
      </c>
      <c r="D47" s="28">
        <v>102</v>
      </c>
      <c r="E47" s="23">
        <v>7</v>
      </c>
      <c r="F47" s="13" t="s">
        <v>9</v>
      </c>
      <c r="G47" s="28">
        <v>102</v>
      </c>
      <c r="H47" s="46">
        <v>100.6</v>
      </c>
      <c r="I47" s="13" t="s">
        <v>9</v>
      </c>
      <c r="J47" s="149">
        <v>102.7</v>
      </c>
      <c r="K47" s="163">
        <v>7</v>
      </c>
    </row>
    <row r="48" spans="2:11" ht="12.75" customHeight="1">
      <c r="B48" s="24"/>
      <c r="C48" s="13" t="s">
        <v>3</v>
      </c>
      <c r="D48" s="28">
        <v>101.9</v>
      </c>
      <c r="E48" s="23">
        <v>8</v>
      </c>
      <c r="F48" s="13" t="s">
        <v>3</v>
      </c>
      <c r="G48" s="28">
        <v>101.9</v>
      </c>
      <c r="H48" s="46">
        <v>100.6</v>
      </c>
      <c r="I48" s="13" t="s">
        <v>11</v>
      </c>
      <c r="J48" s="148">
        <v>101.7</v>
      </c>
      <c r="K48" s="163">
        <v>8</v>
      </c>
    </row>
    <row r="49" spans="2:11" ht="15.75">
      <c r="B49" s="24"/>
      <c r="C49" s="13" t="s">
        <v>16</v>
      </c>
      <c r="D49" s="28">
        <v>100.8</v>
      </c>
      <c r="E49" s="204" t="s">
        <v>78</v>
      </c>
      <c r="F49" s="13" t="s">
        <v>16</v>
      </c>
      <c r="G49" s="28">
        <v>100.8</v>
      </c>
      <c r="H49" s="46">
        <v>100.6</v>
      </c>
      <c r="I49" s="17" t="s">
        <v>0</v>
      </c>
      <c r="J49" s="148">
        <v>100.9</v>
      </c>
      <c r="K49">
        <v>9</v>
      </c>
    </row>
    <row r="50" spans="2:11" ht="12.75" customHeight="1">
      <c r="B50" s="24"/>
      <c r="C50" s="13" t="s">
        <v>2</v>
      </c>
      <c r="D50" s="28">
        <v>100.8</v>
      </c>
      <c r="E50" s="204" t="s">
        <v>78</v>
      </c>
      <c r="F50" s="13" t="s">
        <v>2</v>
      </c>
      <c r="G50" s="28">
        <v>100.8</v>
      </c>
      <c r="H50" s="46">
        <v>100.6</v>
      </c>
      <c r="I50" s="13" t="s">
        <v>7</v>
      </c>
      <c r="J50" s="149">
        <v>99.9</v>
      </c>
      <c r="K50">
        <v>10</v>
      </c>
    </row>
    <row r="51" spans="2:11" ht="15.75">
      <c r="B51" s="24"/>
      <c r="C51" s="17" t="s">
        <v>0</v>
      </c>
      <c r="D51" s="28">
        <v>100.3</v>
      </c>
      <c r="E51" s="23">
        <v>11</v>
      </c>
      <c r="F51" s="17" t="s">
        <v>0</v>
      </c>
      <c r="G51" s="28">
        <v>100.3</v>
      </c>
      <c r="H51" s="46">
        <v>100.6</v>
      </c>
      <c r="I51" s="13" t="s">
        <v>44</v>
      </c>
      <c r="J51" s="148">
        <v>98.2</v>
      </c>
      <c r="K51">
        <v>11</v>
      </c>
    </row>
    <row r="52" spans="2:11" ht="31.5">
      <c r="B52" s="24"/>
      <c r="C52" s="13" t="s">
        <v>13</v>
      </c>
      <c r="D52" s="28">
        <v>99.9</v>
      </c>
      <c r="E52" s="23">
        <v>12</v>
      </c>
      <c r="F52" s="13" t="s">
        <v>13</v>
      </c>
      <c r="G52" s="28">
        <v>99.9</v>
      </c>
      <c r="H52" s="46">
        <v>100.6</v>
      </c>
      <c r="I52" s="13" t="s">
        <v>4</v>
      </c>
      <c r="J52" s="149">
        <v>97.2</v>
      </c>
      <c r="K52">
        <v>12</v>
      </c>
    </row>
    <row r="53" spans="2:11" ht="31.5">
      <c r="B53" s="24"/>
      <c r="C53" s="13" t="s">
        <v>7</v>
      </c>
      <c r="D53" s="40">
        <v>99.6</v>
      </c>
      <c r="E53" s="23">
        <v>13</v>
      </c>
      <c r="F53" s="13" t="s">
        <v>7</v>
      </c>
      <c r="G53" s="40">
        <v>99.6</v>
      </c>
      <c r="H53" s="46">
        <v>100.6</v>
      </c>
      <c r="I53" s="13" t="s">
        <v>6</v>
      </c>
      <c r="J53" s="148">
        <v>94.8</v>
      </c>
      <c r="K53">
        <v>13</v>
      </c>
    </row>
    <row r="54" spans="2:11" ht="12.75" customHeight="1">
      <c r="B54" s="24"/>
      <c r="C54" s="13" t="s">
        <v>6</v>
      </c>
      <c r="D54" s="147">
        <v>97.7</v>
      </c>
      <c r="E54" s="23">
        <v>14</v>
      </c>
      <c r="F54" s="13" t="s">
        <v>6</v>
      </c>
      <c r="G54" s="147">
        <v>97.7</v>
      </c>
      <c r="H54" s="46">
        <v>100.6</v>
      </c>
      <c r="I54" s="13" t="s">
        <v>10</v>
      </c>
      <c r="J54" s="148">
        <v>94.2</v>
      </c>
      <c r="K54">
        <v>14</v>
      </c>
    </row>
    <row r="55" spans="3:10" ht="12.75">
      <c r="C55" s="23"/>
      <c r="D55" s="23"/>
      <c r="E55" s="23"/>
      <c r="H55" s="23"/>
      <c r="I55" s="23"/>
      <c r="J55" s="23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12</oddHeader>
  </headerFooter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E3" sqref="E3"/>
    </sheetView>
  </sheetViews>
  <sheetFormatPr defaultColWidth="9.33203125" defaultRowHeight="12.75"/>
  <cols>
    <col min="1" max="1" width="24.33203125" style="57" customWidth="1"/>
    <col min="2" max="2" width="10" style="57" customWidth="1"/>
    <col min="3" max="3" width="13" style="57" customWidth="1"/>
    <col min="4" max="4" width="12.16015625" style="57" customWidth="1"/>
    <col min="5" max="5" width="11.66015625" style="57" customWidth="1"/>
    <col min="6" max="7" width="11.5" style="57" customWidth="1"/>
    <col min="8" max="12" width="9.33203125" style="57" customWidth="1"/>
    <col min="13" max="13" width="20.16015625" style="57" customWidth="1"/>
    <col min="14" max="14" width="18" style="57" customWidth="1"/>
    <col min="15" max="16384" width="9.33203125" style="57" customWidth="1"/>
  </cols>
  <sheetData>
    <row r="1" spans="1:6" ht="39.75" customHeight="1">
      <c r="A1" s="231" t="s">
        <v>33</v>
      </c>
      <c r="B1" s="231"/>
      <c r="C1" s="232"/>
      <c r="D1" s="232"/>
      <c r="E1" s="232"/>
      <c r="F1" s="232"/>
    </row>
    <row r="2" spans="1:7" ht="146.25" customHeight="1">
      <c r="A2" s="58" t="s">
        <v>14</v>
      </c>
      <c r="B2" s="59"/>
      <c r="C2" s="60" t="s">
        <v>60</v>
      </c>
      <c r="D2" s="60" t="s">
        <v>45</v>
      </c>
      <c r="E2" s="60" t="s">
        <v>133</v>
      </c>
      <c r="F2" s="60" t="s">
        <v>46</v>
      </c>
      <c r="G2" s="60" t="s">
        <v>47</v>
      </c>
    </row>
    <row r="3" spans="1:7" ht="18.75">
      <c r="A3" s="229" t="s">
        <v>1</v>
      </c>
      <c r="B3" s="61">
        <v>2011</v>
      </c>
      <c r="C3" s="8">
        <f>DGET(мясо!$C$40:$E$54,мясо!$E$40,Лист3!$B$1:$B$2)</f>
        <v>14</v>
      </c>
      <c r="D3" s="8">
        <f>DGET(молоко!$C$40:$E$54,молоко!$E$40,Лист3!$B$1:$B$2)</f>
        <v>14</v>
      </c>
      <c r="E3" s="8">
        <f>DGET(надои!$C$40:$E$54,надои!$E$40,Лист3!$B$1:$B$2)</f>
        <v>12</v>
      </c>
      <c r="F3" s="8">
        <f>DGET(КРС!$C$40:$E$54,КРС!$E$40,Лист3!$B$1:$B$2)</f>
        <v>14</v>
      </c>
      <c r="G3" s="8">
        <f>DGET(свиньи!$C$40:$E$54,свиньи!$E$40,Лист3!$B$1:$B$2)</f>
        <v>14</v>
      </c>
    </row>
    <row r="4" spans="1:7" ht="18.75">
      <c r="A4" s="230"/>
      <c r="B4" s="62">
        <v>2010</v>
      </c>
      <c r="C4" s="21">
        <f>DGET(мясо!$I$40:$K$54,мясо!$K$40,Лист3!$B$1:$B$2)</f>
        <v>11</v>
      </c>
      <c r="D4" s="21">
        <f>DGET(молоко!$I$40:$K$54,молоко!$K$40,Лист3!$B$1:$B$2)</f>
        <v>11</v>
      </c>
      <c r="E4" s="221">
        <f>DGET(надои!$I$40:$K$54,надои!$K$40,Лист3!$B$1:$B$2)</f>
        <v>10</v>
      </c>
      <c r="F4" s="21">
        <f>DGET(КРС!$I$40:$K$54,КРС!$K$40,Лист3!$B$1:$B$2)</f>
        <v>14</v>
      </c>
      <c r="G4" s="21">
        <f>DGET(свиньи!$I$40:$K$54,свиньи!$K$40,Лист3!$B$1:$B$2)</f>
        <v>12</v>
      </c>
    </row>
    <row r="5" spans="1:7" ht="18.75">
      <c r="A5" s="229" t="s">
        <v>16</v>
      </c>
      <c r="B5" s="61">
        <v>2011</v>
      </c>
      <c r="C5" s="8">
        <f>DGET(мясо!$C$40:$E$54,мясо!$E$40,Лист3!$C$1:$C$2)</f>
        <v>2</v>
      </c>
      <c r="D5" s="8">
        <f>DGET(молоко!$C$40:$E$54,молоко!$E$40,Лист3!$C$1:$C$2)</f>
        <v>13</v>
      </c>
      <c r="E5" s="119">
        <f>DGET(надои!$C$40:$E$54,надои!$E$40,Лист3!$C$1:$C$2)</f>
        <v>5</v>
      </c>
      <c r="F5" s="123" t="str">
        <f>DGET(КРС!$C$40:$E$54,КРС!$E$40,Лист3!$C$1:$C$2)</f>
        <v>12-13</v>
      </c>
      <c r="G5" s="119">
        <f>DGET(свиньи!$C$40:$E$54,свиньи!$E$40,Лист3!$C$1:$C$2)</f>
        <v>1</v>
      </c>
    </row>
    <row r="6" spans="1:7" ht="18.75">
      <c r="A6" s="230"/>
      <c r="B6" s="62">
        <v>2010</v>
      </c>
      <c r="C6" s="21">
        <f>DGET(мясо!$I$40:$K$54,мясо!$K$40,Лист3!$C$1:$C$2)</f>
        <v>1</v>
      </c>
      <c r="D6" s="21">
        <f>DGET(молоко!$I$40:$K$54,молоко!$K$40,Лист3!$C$1:$C$2)</f>
        <v>12</v>
      </c>
      <c r="E6" s="21">
        <f>DGET(надои!$I$40:$K$54,надои!$K$40,Лист3!$C$1:$C$2)</f>
        <v>4</v>
      </c>
      <c r="F6" s="121" t="str">
        <f>DGET(КРС!$I$40:$K$54,КРС!$K$40,Лист3!$C$1:$C$2)</f>
        <v>12-13</v>
      </c>
      <c r="G6" s="221">
        <f>DGET(свиньи!$I$40:$K$54,свиньи!$K$40,Лист3!$C$1:$C$2)</f>
        <v>4</v>
      </c>
    </row>
    <row r="7" spans="1:7" ht="18.75">
      <c r="A7" s="229" t="s">
        <v>11</v>
      </c>
      <c r="B7" s="61">
        <v>2011</v>
      </c>
      <c r="C7" s="123" t="str">
        <f>DGET(мясо!$C$40:$E$54,мясо!$E$40,Лист3!$D$1:$D$2)</f>
        <v>3-4</v>
      </c>
      <c r="D7" s="8">
        <f>DGET(молоко!$C$40:$E$54,молоко!$E$40,Лист3!$D$1:$D$2)</f>
        <v>1</v>
      </c>
      <c r="E7" s="8">
        <f>DGET(надои!$C$40:$E$54,надои!$E$40,Лист3!$D$1:$D$2)</f>
        <v>6</v>
      </c>
      <c r="F7" s="8">
        <f>DGET(КРС!$C$40:$E$54,КРС!$E$40,Лист3!$D$1:$D$2)</f>
        <v>3</v>
      </c>
      <c r="G7" s="8">
        <f>DGET(свиньи!$C$40:$E$54,свиньи!$E$40,Лист3!$D$1:$D$2)</f>
        <v>3</v>
      </c>
    </row>
    <row r="8" spans="1:7" ht="18.75">
      <c r="A8" s="230"/>
      <c r="B8" s="62">
        <v>2010</v>
      </c>
      <c r="C8" s="21">
        <f>DGET(мясо!$I$40:$K$54,мясо!$K$40,Лист3!$D$1:$D$2)</f>
        <v>2</v>
      </c>
      <c r="D8" s="121" t="str">
        <f>DGET(молоко!$I$40:$K$54,молоко!$K$40,Лист3!$D$1:$D$2)</f>
        <v>5-6</v>
      </c>
      <c r="E8" s="21">
        <f>DGET(надои!$I$40:$K$54,надои!$K$40,Лист3!$D$1:$D$2)</f>
        <v>8</v>
      </c>
      <c r="F8" s="121" t="str">
        <f>DGET(КРС!$I$40:$K$54,КРС!$K$40,Лист3!$D$1:$D$2)</f>
        <v>4-5</v>
      </c>
      <c r="G8" s="21">
        <f>DGET(свиньи!$I$40:$K$54,свиньи!$K$40,Лист3!$D$1:$D$2)</f>
        <v>2</v>
      </c>
    </row>
    <row r="9" spans="1:7" ht="18.75">
      <c r="A9" s="229" t="s">
        <v>5</v>
      </c>
      <c r="B9" s="61">
        <v>2011</v>
      </c>
      <c r="C9" s="8">
        <f>DGET(мясо!$C$40:$E$54,мясо!$E$40,Лист3!$E$1:$E$2)</f>
        <v>9</v>
      </c>
      <c r="D9" s="8">
        <f>DGET(молоко!$C$40:$E$54,молоко!$E$40,Лист3!$E$1:$E$2)</f>
        <v>11</v>
      </c>
      <c r="E9" s="8">
        <f>DGET(надои!$C$40:$E$54,надои!$E$40,Лист3!$E$1:$E$2)</f>
        <v>4</v>
      </c>
      <c r="F9" s="8">
        <f>DGET(КРС!$C$40:$E$54,КРС!$E$40,Лист3!$E$1:$E$2)</f>
        <v>9</v>
      </c>
      <c r="G9" s="8">
        <f>DGET(свиньи!$C$40:$E$54,свиньи!$E$40,Лист3!$E$1:$E$2)</f>
        <v>11</v>
      </c>
    </row>
    <row r="10" spans="1:7" ht="18.75">
      <c r="A10" s="230"/>
      <c r="B10" s="62">
        <v>2010</v>
      </c>
      <c r="C10" s="21">
        <f>DGET(мясо!$I$40:$K$54,мясо!$K$40,Лист3!$E$1:$E$2)</f>
        <v>5</v>
      </c>
      <c r="D10" s="21">
        <f>DGET(молоко!$I$40:$K$54,молоко!$K$40,Лист3!$E$1:$E$2)</f>
        <v>2</v>
      </c>
      <c r="E10" s="221">
        <f>DGET(надои!$I$40:$K$54,надои!$K$40,Лист3!$E$1:$E$2)</f>
        <v>1</v>
      </c>
      <c r="F10" s="21">
        <f>DGET(КРС!$I$40:$K$54,КРС!$K$40,Лист3!$E$1:$E$2)</f>
        <v>2</v>
      </c>
      <c r="G10" s="21">
        <f>DGET(свиньи!$I$40:$K$54,свиньи!$K$40,Лист3!$E$1:$E$2)</f>
        <v>8</v>
      </c>
    </row>
    <row r="11" spans="1:18" s="63" customFormat="1" ht="18.75">
      <c r="A11" s="233" t="s">
        <v>0</v>
      </c>
      <c r="B11" s="61">
        <v>2011</v>
      </c>
      <c r="C11" s="9">
        <f>DGET(мясо!$C$40:$E$54,мясо!$E$40,Лист3!$F$1:$F$2)</f>
        <v>5</v>
      </c>
      <c r="D11" s="9">
        <f>DGET(молоко!$C$40:$E$54,молоко!$E$40,Лист3!$F$1:$F$2)</f>
        <v>7</v>
      </c>
      <c r="E11" s="9">
        <f>DGET(надои!$C$40:$E$54,надои!$E$40,Лист3!$F$1:$F$2)</f>
        <v>2</v>
      </c>
      <c r="F11" s="9">
        <f>DGET(КРС!$C$40:$E$54,КРС!$E$40,Лист3!$F$1:$F$2)</f>
        <v>11</v>
      </c>
      <c r="G11" s="9">
        <f>DGET(свиньи!$C$40:$E$54,свиньи!$E$40,Лист3!$F$1:$F$2)</f>
        <v>5</v>
      </c>
      <c r="M11" s="64"/>
      <c r="N11" s="64"/>
      <c r="O11" s="64"/>
      <c r="P11" s="64"/>
      <c r="Q11" s="64"/>
      <c r="R11" s="64"/>
    </row>
    <row r="12" spans="1:18" s="63" customFormat="1" ht="18.75">
      <c r="A12" s="234"/>
      <c r="B12" s="62">
        <v>2010</v>
      </c>
      <c r="C12" s="21">
        <f>DGET(мясо!$I$40:$K$54,мясо!$K$40,Лист3!$F$1:$F$2)</f>
        <v>12</v>
      </c>
      <c r="D12" s="21">
        <f>DGET(молоко!$I$40:$K$54,молоко!$K$40,Лист3!$F$1:$F$2)</f>
        <v>3</v>
      </c>
      <c r="E12" s="21">
        <f>DGET(надои!$I$40:$K$54,надои!$K$40,Лист3!$F$1:$F$2)</f>
        <v>3</v>
      </c>
      <c r="F12" s="21">
        <f>DGET(КРС!$I$40:$K$54,КРС!$K$40,Лист3!$F$1:$F$2)</f>
        <v>8</v>
      </c>
      <c r="G12" s="21">
        <f>DGET(свиньи!$I$40:$K$54,свиньи!$K$40,Лист3!$F$1:$F$2)</f>
        <v>7</v>
      </c>
      <c r="M12" s="64"/>
      <c r="N12" s="64"/>
      <c r="O12" s="64"/>
      <c r="P12" s="64"/>
      <c r="Q12" s="64"/>
      <c r="R12" s="64"/>
    </row>
    <row r="13" spans="1:18" ht="18.75">
      <c r="A13" s="229" t="s">
        <v>3</v>
      </c>
      <c r="B13" s="61">
        <v>2011</v>
      </c>
      <c r="C13" s="8">
        <f>DGET(мясо!$C$40:$E$54,мясо!$E$40,Лист3!$G$1:$G$2)</f>
        <v>10</v>
      </c>
      <c r="D13" s="8">
        <f>DGET(молоко!$C$40:$E$54,молоко!$E$40,Лист3!$G$1:$G$2)</f>
        <v>10</v>
      </c>
      <c r="E13" s="8">
        <f>DGET(надои!$C$40:$E$54,надои!$E$40,Лист3!$G$1:$G$2)</f>
        <v>9</v>
      </c>
      <c r="F13" s="8">
        <f>DGET(КРС!$C$40:$E$54,КРС!$E$40,Лист3!$G$1:$G$2)</f>
        <v>5</v>
      </c>
      <c r="G13" s="8">
        <f>DGET(свиньи!$C$40:$E$54,свиньи!$E$40,Лист3!$G$1:$G$2)</f>
        <v>7</v>
      </c>
      <c r="M13" s="65"/>
      <c r="N13" s="65"/>
      <c r="O13" s="65"/>
      <c r="P13" s="65"/>
      <c r="Q13" s="65"/>
      <c r="R13" s="65"/>
    </row>
    <row r="14" spans="1:18" ht="18.75">
      <c r="A14" s="230"/>
      <c r="B14" s="62">
        <v>2010</v>
      </c>
      <c r="C14" s="21">
        <f>DGET(мясо!$I$40:$K$54,мясо!$K$40,Лист3!$G$1:$G$2)</f>
        <v>13</v>
      </c>
      <c r="D14" s="21">
        <f>DGET(молоко!$I$40:$K$54,молоко!$K$40,Лист3!$G$1:$G$2)</f>
        <v>8</v>
      </c>
      <c r="E14" s="221">
        <f>DGET(надои!$I$40:$K$54,надои!$K$40,Лист3!$G$1:$G$2)</f>
        <v>7</v>
      </c>
      <c r="F14" s="221">
        <f>DGET(КРС!$I$40:$K$54,КРС!$K$40,Лист3!$G$1:$G$2)</f>
        <v>7</v>
      </c>
      <c r="G14" s="221">
        <f>DGET(свиньи!$I$40:$K$54,свиньи!$K$40,Лист3!$G$1:$G$2)</f>
        <v>3</v>
      </c>
      <c r="M14" s="65"/>
      <c r="N14" s="65"/>
      <c r="O14" s="65"/>
      <c r="P14" s="65"/>
      <c r="Q14" s="65"/>
      <c r="R14" s="65"/>
    </row>
    <row r="15" spans="1:18" ht="18.75">
      <c r="A15" s="229" t="s">
        <v>13</v>
      </c>
      <c r="B15" s="61">
        <v>2011</v>
      </c>
      <c r="C15" s="119">
        <f>DGET(мясо!$C$40:$E$54,мясо!$E$40,Лист3!$H$1:$H$2)</f>
        <v>11</v>
      </c>
      <c r="D15" s="8">
        <f>DGET(молоко!$C$40:$E$54,молоко!$E$40,Лист3!$H$1:$H$2)</f>
        <v>6</v>
      </c>
      <c r="E15" s="119">
        <f>DGET(надои!$C$40:$E$54,надои!$E$40,Лист3!$H$1:$H$2)</f>
        <v>3</v>
      </c>
      <c r="F15" s="8">
        <f>DGET(КРС!$C$40:$E$54,КРС!$E$40,Лист3!$H$1:$H$2)</f>
        <v>7</v>
      </c>
      <c r="G15" s="8">
        <f>DGET(свиньи!$C$40:$E$54,свиньи!$E$40,Лист3!$H$1:$H$2)</f>
        <v>2</v>
      </c>
      <c r="M15" s="65"/>
      <c r="N15" s="65"/>
      <c r="O15" s="65"/>
      <c r="P15" s="65"/>
      <c r="Q15" s="65"/>
      <c r="R15" s="65"/>
    </row>
    <row r="16" spans="1:18" ht="18.75">
      <c r="A16" s="230"/>
      <c r="B16" s="62">
        <v>2010</v>
      </c>
      <c r="C16" s="21">
        <f>DGET(мясо!$I$40:$K$54,мясо!$K$40,Лист3!$H$1:$H$2)</f>
        <v>7</v>
      </c>
      <c r="D16" s="121" t="str">
        <f>DGET(молоко!$I$40:$K$54,молоко!$K$40,Лист3!$H$1:$H$2)</f>
        <v>5-6</v>
      </c>
      <c r="E16" s="21">
        <f>DGET(надои!$I$40:$K$54,надои!$K$40,Лист3!$H$1:$H$2)</f>
        <v>6</v>
      </c>
      <c r="F16" s="21">
        <f>DGET(КРС!$I$40:$K$54,КРС!$K$40,Лист3!$H$1:$H$2)</f>
        <v>9</v>
      </c>
      <c r="G16" s="21">
        <f>DGET(свиньи!$I$40:$K$54,свиньи!$K$40,Лист3!$H$1:$H$2)</f>
        <v>10</v>
      </c>
      <c r="M16" s="65"/>
      <c r="N16" s="65"/>
      <c r="O16" s="65"/>
      <c r="P16" s="65"/>
      <c r="Q16" s="65"/>
      <c r="R16" s="65"/>
    </row>
    <row r="17" spans="1:17" ht="18.75">
      <c r="A17" s="229" t="s">
        <v>6</v>
      </c>
      <c r="B17" s="61">
        <v>2011</v>
      </c>
      <c r="C17" s="8">
        <f>DGET(мясо!$C$40:$E$54,мясо!$E$40,Лист3!$I$1:$I$2)</f>
        <v>12</v>
      </c>
      <c r="D17" s="8">
        <f>DGET(молоко!$C$40:$E$54,молоко!$E$40,Лист3!$I$1:$I$2)</f>
        <v>3</v>
      </c>
      <c r="E17" s="8">
        <f>DGET(надои!$C$40:$E$54,надои!$E$40,Лист3!$I$1:$I$2)</f>
        <v>1</v>
      </c>
      <c r="F17" s="123" t="str">
        <f>DGET(КРС!$C$40:$E$54,КРС!$E$40,Лист3!$I$1:$I$2)</f>
        <v>12-13</v>
      </c>
      <c r="G17" s="8">
        <f>DGET(свиньи!$C$40:$E$54,свиньи!$E$40,Лист3!$I$1:$I$2)</f>
        <v>6</v>
      </c>
      <c r="M17" s="64"/>
      <c r="N17" s="64"/>
      <c r="O17" s="64"/>
      <c r="P17" s="64"/>
      <c r="Q17" s="64"/>
    </row>
    <row r="18" spans="1:17" ht="18.75">
      <c r="A18" s="230"/>
      <c r="B18" s="62">
        <v>2010</v>
      </c>
      <c r="C18" s="21">
        <f>DGET(мясо!$I$40:$K$54,мясо!$K$40,Лист3!$I$1:$I$2)</f>
        <v>6</v>
      </c>
      <c r="D18" s="21">
        <f>DGET(молоко!$I$40:$K$54,молоко!$K$40,Лист3!$I$1:$I$2)</f>
        <v>4</v>
      </c>
      <c r="E18" s="21">
        <f>DGET(надои!$I$40:$K$54,надои!$K$40,Лист3!$I$1:$I$2)</f>
        <v>2</v>
      </c>
      <c r="F18" s="21">
        <f>DGET(КРС!$I$40:$K$54,КРС!$K$40,Лист3!$I$1:$I$2)</f>
        <v>10</v>
      </c>
      <c r="G18" s="21">
        <f>DGET(свиньи!$I$40:$K$54,свиньи!$K$40,Лист3!$I$1:$I$2)</f>
        <v>9</v>
      </c>
      <c r="M18" s="64"/>
      <c r="N18" s="64"/>
      <c r="O18" s="64"/>
      <c r="P18" s="64"/>
      <c r="Q18" s="64"/>
    </row>
    <row r="19" spans="1:17" ht="18.75">
      <c r="A19" s="229" t="s">
        <v>7</v>
      </c>
      <c r="B19" s="61">
        <v>2011</v>
      </c>
      <c r="C19" s="123" t="str">
        <f>DGET(мясо!$C$40:$E$54,мясо!$E$40,Лист3!$J$1:$J$2)</f>
        <v>3-4</v>
      </c>
      <c r="D19" s="8">
        <f>DGET(молоко!$C$40:$E$54,молоко!$E$40,Лист3!$J$1:$J$2)</f>
        <v>8</v>
      </c>
      <c r="E19" s="119">
        <f>DGET(надои!$C$40:$E$54,надои!$E$40,Лист3!$J$1:$J$2)</f>
        <v>8</v>
      </c>
      <c r="F19" s="8">
        <f>DGET(КРС!$C$40:$E$54,КРС!$E$40,Лист3!$J$1:$J$2)</f>
        <v>8</v>
      </c>
      <c r="G19" s="8">
        <f>DGET(свиньи!$C$40:$E$54,свиньи!$E$40,Лист3!$J$1:$J$2)</f>
        <v>13</v>
      </c>
      <c r="M19" s="65"/>
      <c r="N19" s="65"/>
      <c r="O19" s="65"/>
      <c r="P19" s="65"/>
      <c r="Q19" s="65"/>
    </row>
    <row r="20" spans="1:17" ht="18.75">
      <c r="A20" s="230"/>
      <c r="B20" s="62">
        <v>2010</v>
      </c>
      <c r="C20" s="21">
        <f>DGET(мясо!$I$40:$K$54,мясо!$K$40,Лист3!$J$1:$J$2)</f>
        <v>10</v>
      </c>
      <c r="D20" s="21">
        <f>DGET(молоко!$I$40:$K$54,молоко!$K$40,Лист3!$J$1:$J$2)</f>
        <v>9</v>
      </c>
      <c r="E20" s="21">
        <f>DGET(надои!$I$40:$K$54,надои!$K$40,Лист3!$J$1:$J$2)</f>
        <v>9</v>
      </c>
      <c r="F20" s="221">
        <f>DGET(КРС!$I$40:$K$54,КРС!$K$40,Лист3!$J$1:$J$2)</f>
        <v>6</v>
      </c>
      <c r="G20" s="221">
        <f>DGET(свиньи!$I$40:$K$54,свиньи!$K$40,Лист3!$J$1:$J$2)</f>
        <v>6</v>
      </c>
      <c r="M20" s="65"/>
      <c r="N20" s="65"/>
      <c r="O20" s="65"/>
      <c r="P20" s="65"/>
      <c r="Q20" s="65"/>
    </row>
    <row r="21" spans="1:17" ht="18.75">
      <c r="A21" s="229" t="s">
        <v>2</v>
      </c>
      <c r="B21" s="61">
        <v>2011</v>
      </c>
      <c r="C21" s="8">
        <f>DGET(мясо!$C$40:$E$54,мясо!$E$40,Лист3!$K$1:$K$2)</f>
        <v>13</v>
      </c>
      <c r="D21" s="8">
        <f>DGET(молоко!$C$40:$E$54,молоко!$E$40,Лист3!$K$1:$K$2)</f>
        <v>12</v>
      </c>
      <c r="E21" s="8">
        <f>DGET(надои!$C$40:$E$54,надои!$E$40,Лист3!$K$1:$K$2)</f>
        <v>14</v>
      </c>
      <c r="F21" s="119">
        <f>DGET(КРС!$C$40:$E$54,КРС!$E$40,Лист3!$K$1:$K$2)</f>
        <v>10</v>
      </c>
      <c r="G21" s="119">
        <f>DGET(свиньи!$C$40:$E$54,свиньи!$E$40,Лист3!$K$1:$K$2)</f>
        <v>12</v>
      </c>
      <c r="M21" s="65"/>
      <c r="N21" s="65"/>
      <c r="O21" s="65"/>
      <c r="P21" s="65"/>
      <c r="Q21" s="65"/>
    </row>
    <row r="22" spans="1:17" ht="18.75">
      <c r="A22" s="230"/>
      <c r="B22" s="62">
        <v>2010</v>
      </c>
      <c r="C22" s="21">
        <f>DGET(мясо!$I$40:$K$54,мясо!$K$40,Лист3!$K$1:$K$2)</f>
        <v>9</v>
      </c>
      <c r="D22" s="21">
        <f>DGET(молоко!$I$40:$K$54,молоко!$K$40,Лист3!$K$1:$K$2)</f>
        <v>7</v>
      </c>
      <c r="E22" s="21">
        <f>DGET(надои!$I$40:$K$54,надои!$K$40,Лист3!$K$1:$K$2)</f>
        <v>14</v>
      </c>
      <c r="F22" s="121" t="str">
        <f>DGET(КРС!$I$40:$K$54,КРС!$K$40,Лист3!$K$1:$K$2)</f>
        <v>12-13</v>
      </c>
      <c r="G22" s="21">
        <f>DGET(свиньи!$I$40:$K$54,свиньи!$K$40,Лист3!$K$1:$K$2)</f>
        <v>13</v>
      </c>
      <c r="M22" s="65"/>
      <c r="N22" s="65"/>
      <c r="O22" s="65"/>
      <c r="P22" s="65"/>
      <c r="Q22" s="65"/>
    </row>
    <row r="23" spans="1:17" ht="18.75">
      <c r="A23" s="229" t="s">
        <v>10</v>
      </c>
      <c r="B23" s="61">
        <v>2011</v>
      </c>
      <c r="C23" s="8">
        <f>DGET(мясо!$C$40:$E$54,мясо!$E$40,Лист3!$L$1:$L$2)</f>
        <v>6</v>
      </c>
      <c r="D23" s="8">
        <f>DGET(молоко!$C$40:$E$54,молоко!$E$40,Лист3!$L$1:$L$2)</f>
        <v>2</v>
      </c>
      <c r="E23" s="8">
        <f>DGET(надои!$C$40:$E$54,надои!$E$40,Лист3!$L$1:$L$2)</f>
        <v>11</v>
      </c>
      <c r="F23" s="8">
        <f>DGET(КРС!$C$40:$E$54,КРС!$E$40,Лист3!$L$1:$L$2)</f>
        <v>4</v>
      </c>
      <c r="G23" s="123" t="str">
        <f>DGET(свиньи!$C$40:$E$54,свиньи!$E$40,Лист3!$L$1:$L$2)</f>
        <v>9-10</v>
      </c>
      <c r="M23" s="65"/>
      <c r="N23" s="65"/>
      <c r="O23" s="65"/>
      <c r="P23" s="65"/>
      <c r="Q23" s="65"/>
    </row>
    <row r="24" spans="1:17" ht="18.75">
      <c r="A24" s="230"/>
      <c r="B24" s="62">
        <v>2010</v>
      </c>
      <c r="C24" s="21">
        <f>DGET(мясо!$I$40:$K$54,мясо!$K$40,Лист3!$L$1:$L$2)</f>
        <v>3</v>
      </c>
      <c r="D24" s="21">
        <f>DGET(молоко!$I$40:$K$54,молоко!$K$40,Лист3!$L$1:$L$2)</f>
        <v>14</v>
      </c>
      <c r="E24" s="21">
        <f>DGET(надои!$I$40:$K$54,надои!$K$40,Лист3!$L$1:$L$2)</f>
        <v>13</v>
      </c>
      <c r="F24" s="21">
        <f>DGET(КРС!$I$40:$K$54,КРС!$K$40,Лист3!$L$1:$L$2)</f>
        <v>11</v>
      </c>
      <c r="G24" s="21">
        <f>DGET(свиньи!$I$40:$K$54,свиньи!$K$40,Лист3!$L$1:$L$2)</f>
        <v>11</v>
      </c>
      <c r="M24" s="65"/>
      <c r="N24" s="65"/>
      <c r="O24" s="65"/>
      <c r="P24" s="65"/>
      <c r="Q24" s="65"/>
    </row>
    <row r="25" spans="1:17" ht="18.75">
      <c r="A25" s="229" t="s">
        <v>4</v>
      </c>
      <c r="B25" s="61">
        <v>2011</v>
      </c>
      <c r="C25" s="8">
        <f>DGET(мясо!$C$40:$E$54,мясо!$E$40,Лист3!$M$1:$M$2)</f>
        <v>7</v>
      </c>
      <c r="D25" s="8">
        <f>DGET(молоко!$C$40:$E$54,молоко!$E$40,Лист3!$M$1:$M$2)</f>
        <v>5</v>
      </c>
      <c r="E25" s="8">
        <f>DGET(надои!$C$40:$E$54,надои!$E$40,Лист3!$M$1:$M$2)</f>
        <v>10</v>
      </c>
      <c r="F25" s="8">
        <f>DGET(КРС!$C$40:$E$54,КРС!$E$40,Лист3!$M$1:$M$2)</f>
        <v>1</v>
      </c>
      <c r="G25" s="8">
        <f>DGET(свиньи!$C$40:$E$54,свиньи!$E$40,Лист3!$M$1:$M$2)</f>
        <v>8</v>
      </c>
      <c r="M25" s="65"/>
      <c r="N25" s="65"/>
      <c r="O25" s="65"/>
      <c r="P25" s="65"/>
      <c r="Q25" s="65"/>
    </row>
    <row r="26" spans="1:17" ht="18.75">
      <c r="A26" s="230"/>
      <c r="B26" s="62">
        <v>2010</v>
      </c>
      <c r="C26" s="21">
        <f>DGET(мясо!$I$40:$K$54,мясо!$K$40,Лист3!$M$1:$M$2)</f>
        <v>14</v>
      </c>
      <c r="D26" s="21">
        <f>DGET(молоко!$I$40:$K$54,молоко!$K$40,Лист3!$M$1:$M$2)</f>
        <v>13</v>
      </c>
      <c r="E26" s="21">
        <f>DGET(надои!$I$40:$K$54,надои!$K$40,Лист3!$M$1:$M$2)</f>
        <v>11</v>
      </c>
      <c r="F26" s="21">
        <f>DGET(КРС!$I$40:$K$54,КРС!$K$40,Лист3!$M$1:$M$2)</f>
        <v>3</v>
      </c>
      <c r="G26" s="21">
        <f>DGET(свиньи!$I$40:$K$54,свиньи!$K$40,Лист3!$M$1:$M$2)</f>
        <v>14</v>
      </c>
      <c r="M26" s="65"/>
      <c r="N26" s="65"/>
      <c r="O26" s="65"/>
      <c r="P26" s="65"/>
      <c r="Q26" s="65"/>
    </row>
    <row r="27" spans="1:17" ht="18.75">
      <c r="A27" s="229" t="s">
        <v>8</v>
      </c>
      <c r="B27" s="61">
        <v>2011</v>
      </c>
      <c r="C27" s="8">
        <f>DGET(мясо!$C$40:$E$54,мясо!$E$40,Лист3!$N$1:$N$2)</f>
        <v>8</v>
      </c>
      <c r="D27" s="8">
        <f>DGET(молоко!$C$40:$E$54,молоко!$E$40,Лист3!$N$1:$N$2)</f>
        <v>4</v>
      </c>
      <c r="E27" s="8">
        <f>DGET(надои!$C$40:$E$54,надои!$E$40,Лист3!$N$1:$N$2)</f>
        <v>7</v>
      </c>
      <c r="F27" s="8">
        <f>DGET(КРС!$C$40:$E$54,КРС!$E$40,Лист3!$N$1:$N$2)</f>
        <v>2</v>
      </c>
      <c r="G27" s="123" t="str">
        <f>DGET(свиньи!$C$40:$E$54,свиньи!$E$40,Лист3!$N$1:$N$2)</f>
        <v>9-10</v>
      </c>
      <c r="M27" s="65"/>
      <c r="N27" s="65"/>
      <c r="O27" s="65"/>
      <c r="P27" s="65"/>
      <c r="Q27" s="65"/>
    </row>
    <row r="28" spans="1:17" ht="18.75">
      <c r="A28" s="230"/>
      <c r="B28" s="62">
        <v>2010</v>
      </c>
      <c r="C28" s="21">
        <f>DGET(мясо!$I$40:$K$54,мясо!$K$40,Лист3!$N$1:$N$2)</f>
        <v>8</v>
      </c>
      <c r="D28" s="21">
        <f>DGET(молоко!$I$40:$K$54,молоко!$K$40,Лист3!$N$1:$N$2)</f>
        <v>1</v>
      </c>
      <c r="E28" s="221">
        <f>DGET(надои!$I$40:$K$54,надои!$K$40,Лист3!$N$1:$N$2)</f>
        <v>5</v>
      </c>
      <c r="F28" s="121" t="str">
        <f>DGET(КРС!$I$40:$K$54,КРС!$K$40,Лист3!$N$1:$N$2)</f>
        <v>4-5</v>
      </c>
      <c r="G28" s="21">
        <f>DGET(свиньи!$I$40:$K$54,свиньи!$K$40,Лист3!$N$1:$N$2)</f>
        <v>5</v>
      </c>
      <c r="M28" s="65"/>
      <c r="N28" s="65"/>
      <c r="O28" s="65"/>
      <c r="P28" s="65"/>
      <c r="Q28" s="65"/>
    </row>
    <row r="29" spans="1:17" ht="18.75">
      <c r="A29" s="229" t="s">
        <v>9</v>
      </c>
      <c r="B29" s="61">
        <v>2011</v>
      </c>
      <c r="C29" s="8">
        <f>DGET(мясо!$C$40:$E$54,мясо!$E$40,Лист3!$O$1:$O$2)</f>
        <v>1</v>
      </c>
      <c r="D29" s="8">
        <f>DGET(молоко!$C$40:$E$54,молоко!$E$40,Лист3!$O$1:$O$2)</f>
        <v>9</v>
      </c>
      <c r="E29" s="8">
        <f>DGET(надои!$C$40:$E$54,надои!$E$40,Лист3!$O$1:$O$2)</f>
        <v>13</v>
      </c>
      <c r="F29" s="8">
        <f>DGET(КРС!$C$40:$E$54,КРС!$E$40,Лист3!$O$1:$O$2)</f>
        <v>6</v>
      </c>
      <c r="G29" s="8">
        <f>DGET(свиньи!$C$40:$E$54,свиньи!$E$40,Лист3!$O$1:$O$2)</f>
        <v>4</v>
      </c>
      <c r="M29" s="65"/>
      <c r="N29" s="65"/>
      <c r="O29" s="65"/>
      <c r="P29" s="65"/>
      <c r="Q29" s="65"/>
    </row>
    <row r="30" spans="1:14" ht="18.75">
      <c r="A30" s="230"/>
      <c r="B30" s="62">
        <v>2010</v>
      </c>
      <c r="C30" s="21">
        <f>DGET(мясо!$I$40:$K$54,мясо!$K$40,Лист3!$O$1:$O$2)</f>
        <v>4</v>
      </c>
      <c r="D30" s="21">
        <f>DGET(молоко!$I$40:$K$54,молоко!$K$40,Лист3!$O$1:$O$2)</f>
        <v>10</v>
      </c>
      <c r="E30" s="21">
        <f>DGET(надои!$I$40:$K$54,надои!$K$40,Лист3!$O$1:$O$2)</f>
        <v>12</v>
      </c>
      <c r="F30" s="221">
        <f>DGET(КРС!$I$40:$K$54,КРС!$K$40,Лист3!$O$1:$O$2)</f>
        <v>1</v>
      </c>
      <c r="G30" s="221">
        <f>DGET(свиньи!$I$40:$K$54,свиньи!$K$40,Лист3!$O$1:$O$2)</f>
        <v>1</v>
      </c>
      <c r="M30" s="64"/>
      <c r="N30" s="64"/>
    </row>
    <row r="31" spans="1:14" ht="15.75">
      <c r="A31" s="122" t="s">
        <v>76</v>
      </c>
      <c r="M31" s="65"/>
      <c r="N31" s="65"/>
    </row>
    <row r="32" spans="13:14" ht="12.75">
      <c r="M32" s="65"/>
      <c r="N32" s="65"/>
    </row>
    <row r="33" spans="13:14" ht="12.75" customHeight="1">
      <c r="M33" s="65"/>
      <c r="N33" s="65"/>
    </row>
    <row r="34" spans="13:14" ht="12.75" customHeight="1">
      <c r="M34" s="65"/>
      <c r="N34" s="65"/>
    </row>
    <row r="35" spans="13:14" ht="12.75" customHeight="1">
      <c r="M35" s="65"/>
      <c r="N35" s="65"/>
    </row>
    <row r="36" spans="13:14" ht="12.75" customHeight="1">
      <c r="M36" s="65"/>
      <c r="N36" s="65"/>
    </row>
    <row r="37" spans="13:14" ht="12.75" customHeight="1">
      <c r="M37" s="65"/>
      <c r="N37" s="65"/>
    </row>
    <row r="38" spans="13:14" ht="12.75" customHeight="1">
      <c r="M38" s="65"/>
      <c r="N38" s="65"/>
    </row>
    <row r="39" spans="13:14" ht="12.75" customHeight="1">
      <c r="M39" s="65"/>
      <c r="N39" s="65"/>
    </row>
    <row r="40" spans="13:14" ht="12.75" customHeight="1">
      <c r="M40" s="65"/>
      <c r="N40" s="65"/>
    </row>
    <row r="41" spans="13:14" ht="12.75" customHeight="1">
      <c r="M41" s="65"/>
      <c r="N41" s="65"/>
    </row>
    <row r="42" spans="13:14" ht="12.75" customHeight="1">
      <c r="M42" s="65"/>
      <c r="N42" s="65"/>
    </row>
    <row r="43" spans="13:14" ht="12.75" customHeight="1">
      <c r="M43" s="65"/>
      <c r="N43" s="65"/>
    </row>
    <row r="44" spans="13:14" ht="12.75" customHeight="1">
      <c r="M44" s="65"/>
      <c r="N44" s="65"/>
    </row>
    <row r="45" ht="12.75" customHeight="1"/>
  </sheetData>
  <sheetProtection/>
  <mergeCells count="15">
    <mergeCell ref="A1:F1"/>
    <mergeCell ref="A3:A4"/>
    <mergeCell ref="A5:A6"/>
    <mergeCell ref="A7:A8"/>
    <mergeCell ref="A9:A10"/>
    <mergeCell ref="A11:A12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13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zoomScale="90" zoomScaleNormal="90" workbookViewId="0" topLeftCell="A1">
      <selection activeCell="K32" sqref="K32"/>
    </sheetView>
  </sheetViews>
  <sheetFormatPr defaultColWidth="9.33203125" defaultRowHeight="12.75"/>
  <cols>
    <col min="1" max="1" width="7.5" style="57" customWidth="1"/>
    <col min="2" max="2" width="12" style="57" customWidth="1"/>
    <col min="3" max="3" width="21.16015625" style="57" customWidth="1"/>
    <col min="4" max="4" width="16.83203125" style="57" customWidth="1"/>
    <col min="5" max="5" width="15.16015625" style="57" customWidth="1"/>
    <col min="6" max="6" width="18.66015625" style="57" customWidth="1"/>
    <col min="7" max="7" width="13.66015625" style="57" customWidth="1"/>
    <col min="8" max="8" width="8" style="57" customWidth="1"/>
    <col min="9" max="9" width="17.5" style="57" customWidth="1"/>
    <col min="10" max="10" width="12.66015625" style="57" customWidth="1"/>
    <col min="11" max="11" width="12.83203125" style="57" customWidth="1"/>
    <col min="12" max="13" width="9.33203125" style="57" customWidth="1"/>
    <col min="14" max="14" width="17.66015625" style="57" customWidth="1"/>
    <col min="15" max="16384" width="9.33203125" style="57" customWidth="1"/>
  </cols>
  <sheetData>
    <row r="1" spans="1:15" ht="19.5" customHeight="1">
      <c r="A1" s="235" t="s">
        <v>60</v>
      </c>
      <c r="B1" s="235"/>
      <c r="C1" s="235"/>
      <c r="D1" s="235"/>
      <c r="E1" s="235"/>
      <c r="F1" s="235"/>
      <c r="G1" s="235"/>
      <c r="H1" s="235"/>
      <c r="I1" s="66"/>
      <c r="J1" s="66"/>
      <c r="K1" s="67"/>
      <c r="L1" s="67"/>
      <c r="M1" s="67"/>
      <c r="N1" s="68"/>
      <c r="O1" s="68"/>
    </row>
    <row r="2" spans="1:11" ht="72.75" customHeight="1">
      <c r="A2" s="69"/>
      <c r="B2" s="69"/>
      <c r="C2" s="70"/>
      <c r="D2" s="88" t="s">
        <v>81</v>
      </c>
      <c r="E2" s="88" t="s">
        <v>84</v>
      </c>
      <c r="F2" s="71" t="s">
        <v>17</v>
      </c>
      <c r="G2" s="72"/>
      <c r="H2" s="72"/>
      <c r="I2" s="72"/>
      <c r="J2" s="72"/>
      <c r="K2" s="73"/>
    </row>
    <row r="3" spans="1:22" ht="19.5" customHeight="1">
      <c r="A3" s="72"/>
      <c r="B3" s="72"/>
      <c r="C3" s="109" t="s">
        <v>1</v>
      </c>
      <c r="D3" s="28">
        <v>81.5</v>
      </c>
      <c r="E3" s="188">
        <v>98.9</v>
      </c>
      <c r="F3" s="126">
        <f aca="true" t="shared" si="0" ref="F3:F16">D3-E3</f>
        <v>-17.400000000000006</v>
      </c>
      <c r="G3" s="72"/>
      <c r="H3" s="74"/>
      <c r="I3" s="74"/>
      <c r="J3" s="74"/>
      <c r="L3" s="75"/>
      <c r="M3" s="75"/>
      <c r="N3" s="75"/>
      <c r="O3" s="75"/>
      <c r="P3" s="76"/>
      <c r="Q3" s="77"/>
      <c r="R3" s="75"/>
      <c r="S3" s="75"/>
      <c r="T3" s="75"/>
      <c r="U3" s="75"/>
      <c r="V3" s="75"/>
    </row>
    <row r="4" spans="1:10" ht="19.5" customHeight="1">
      <c r="A4" s="72"/>
      <c r="B4" s="72"/>
      <c r="C4" s="109" t="s">
        <v>16</v>
      </c>
      <c r="D4" s="28">
        <v>111.6</v>
      </c>
      <c r="E4" s="188">
        <v>114.5</v>
      </c>
      <c r="F4" s="126">
        <f t="shared" si="0"/>
        <v>-2.9000000000000057</v>
      </c>
      <c r="G4" s="72"/>
      <c r="H4" s="74"/>
      <c r="I4" s="74"/>
      <c r="J4" s="74"/>
    </row>
    <row r="5" spans="1:10" ht="19.5" customHeight="1">
      <c r="A5" s="72"/>
      <c r="B5" s="72"/>
      <c r="C5" s="109" t="s">
        <v>11</v>
      </c>
      <c r="D5" s="28">
        <v>110.6</v>
      </c>
      <c r="E5" s="188">
        <v>109.1</v>
      </c>
      <c r="F5" s="126">
        <f t="shared" si="0"/>
        <v>1.5</v>
      </c>
      <c r="G5" s="72"/>
      <c r="H5" s="74"/>
      <c r="I5" s="74"/>
      <c r="J5" s="74"/>
    </row>
    <row r="6" spans="1:10" ht="19.5" customHeight="1">
      <c r="A6" s="72"/>
      <c r="B6" s="72"/>
      <c r="C6" s="109" t="s">
        <v>5</v>
      </c>
      <c r="D6" s="28">
        <v>100.9</v>
      </c>
      <c r="E6" s="189">
        <v>105.2</v>
      </c>
      <c r="F6" s="126">
        <f t="shared" si="0"/>
        <v>-4.299999999999997</v>
      </c>
      <c r="G6" s="72"/>
      <c r="H6" s="74"/>
      <c r="I6" s="74"/>
      <c r="J6" s="74"/>
    </row>
    <row r="7" spans="1:10" ht="19.5" customHeight="1">
      <c r="A7" s="72"/>
      <c r="B7" s="72"/>
      <c r="C7" s="127" t="s">
        <v>0</v>
      </c>
      <c r="D7" s="186">
        <v>107.9</v>
      </c>
      <c r="E7" s="190">
        <v>97.9</v>
      </c>
      <c r="F7" s="129">
        <f t="shared" si="0"/>
        <v>10</v>
      </c>
      <c r="G7" s="72"/>
      <c r="H7" s="74"/>
      <c r="I7" s="74"/>
      <c r="J7" s="74"/>
    </row>
    <row r="8" spans="1:10" ht="19.5" customHeight="1">
      <c r="A8" s="72"/>
      <c r="B8" s="72"/>
      <c r="C8" s="109" t="s">
        <v>3</v>
      </c>
      <c r="D8" s="28">
        <v>100.2</v>
      </c>
      <c r="E8" s="188">
        <v>95.6</v>
      </c>
      <c r="F8" s="126">
        <f t="shared" si="0"/>
        <v>4.6000000000000085</v>
      </c>
      <c r="G8" s="72"/>
      <c r="H8" s="74"/>
      <c r="I8" s="74"/>
      <c r="J8" s="74"/>
    </row>
    <row r="9" spans="1:10" ht="19.5" customHeight="1">
      <c r="A9" s="72"/>
      <c r="B9" s="72"/>
      <c r="C9" s="109" t="s">
        <v>13</v>
      </c>
      <c r="D9" s="28">
        <v>99.7</v>
      </c>
      <c r="E9" s="188">
        <v>104</v>
      </c>
      <c r="F9" s="126">
        <f t="shared" si="0"/>
        <v>-4.299999999999997</v>
      </c>
      <c r="G9" s="72"/>
      <c r="H9" s="74"/>
      <c r="I9" s="74"/>
      <c r="J9" s="74"/>
    </row>
    <row r="10" spans="1:10" ht="19.5" customHeight="1">
      <c r="A10" s="72"/>
      <c r="B10" s="72"/>
      <c r="C10" s="109" t="s">
        <v>49</v>
      </c>
      <c r="D10" s="147">
        <v>92.2</v>
      </c>
      <c r="E10" s="188">
        <v>104.5</v>
      </c>
      <c r="F10" s="126">
        <f t="shared" si="0"/>
        <v>-12.299999999999997</v>
      </c>
      <c r="G10" s="72"/>
      <c r="H10" s="74"/>
      <c r="I10" s="74"/>
      <c r="J10" s="74"/>
    </row>
    <row r="11" spans="1:10" ht="19.5" customHeight="1">
      <c r="A11" s="72"/>
      <c r="B11" s="72"/>
      <c r="C11" s="109" t="s">
        <v>50</v>
      </c>
      <c r="D11" s="28">
        <v>110.6</v>
      </c>
      <c r="E11" s="189">
        <v>100.9</v>
      </c>
      <c r="F11" s="126">
        <f t="shared" si="0"/>
        <v>9.699999999999989</v>
      </c>
      <c r="G11" s="72"/>
      <c r="H11" s="74"/>
      <c r="I11" s="74"/>
      <c r="J11" s="74"/>
    </row>
    <row r="12" spans="1:10" ht="19.5" customHeight="1">
      <c r="A12" s="72"/>
      <c r="B12" s="72"/>
      <c r="C12" s="109" t="s">
        <v>51</v>
      </c>
      <c r="D12" s="28">
        <v>91.1</v>
      </c>
      <c r="E12" s="188">
        <v>102.3</v>
      </c>
      <c r="F12" s="126">
        <f t="shared" si="0"/>
        <v>-11.200000000000003</v>
      </c>
      <c r="G12" s="72"/>
      <c r="H12" s="74"/>
      <c r="I12" s="74"/>
      <c r="J12" s="74"/>
    </row>
    <row r="13" spans="1:10" ht="19.5" customHeight="1">
      <c r="A13" s="72"/>
      <c r="B13" s="72"/>
      <c r="C13" s="109" t="s">
        <v>52</v>
      </c>
      <c r="D13" s="28">
        <v>104.9</v>
      </c>
      <c r="E13" s="188">
        <v>108.7</v>
      </c>
      <c r="F13" s="126">
        <f t="shared" si="0"/>
        <v>-3.799999999999997</v>
      </c>
      <c r="G13" s="72"/>
      <c r="H13" s="74"/>
      <c r="I13" s="74"/>
      <c r="J13" s="74"/>
    </row>
    <row r="14" spans="1:10" ht="19.5" customHeight="1">
      <c r="A14" s="72"/>
      <c r="B14" s="72"/>
      <c r="C14" s="109" t="s">
        <v>53</v>
      </c>
      <c r="D14" s="28">
        <v>101.4</v>
      </c>
      <c r="E14" s="189">
        <v>89.1</v>
      </c>
      <c r="F14" s="126">
        <f t="shared" si="0"/>
        <v>12.300000000000011</v>
      </c>
      <c r="G14" s="72"/>
      <c r="H14" s="74"/>
      <c r="I14" s="74"/>
      <c r="J14" s="74"/>
    </row>
    <row r="15" spans="1:10" ht="19.5" customHeight="1">
      <c r="A15" s="72"/>
      <c r="B15" s="72"/>
      <c r="C15" s="109" t="s">
        <v>8</v>
      </c>
      <c r="D15" s="28">
        <v>101.3</v>
      </c>
      <c r="E15" s="188">
        <v>102.6</v>
      </c>
      <c r="F15" s="126">
        <f t="shared" si="0"/>
        <v>-1.2999999999999972</v>
      </c>
      <c r="G15" s="72"/>
      <c r="H15" s="78"/>
      <c r="I15" s="78"/>
      <c r="J15" s="78"/>
    </row>
    <row r="16" spans="1:10" ht="19.5" customHeight="1">
      <c r="A16" s="72"/>
      <c r="B16" s="72"/>
      <c r="C16" s="109" t="s">
        <v>54</v>
      </c>
      <c r="D16" s="28">
        <v>113.4</v>
      </c>
      <c r="E16" s="189">
        <v>106.7</v>
      </c>
      <c r="F16" s="126">
        <f t="shared" si="0"/>
        <v>6.700000000000003</v>
      </c>
      <c r="G16" s="72"/>
      <c r="H16" s="74"/>
      <c r="I16" s="74"/>
      <c r="J16" s="74"/>
    </row>
    <row r="17" spans="1:10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9.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9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9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9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9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9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L24" s="79"/>
    </row>
    <row r="25" spans="1:12" ht="19.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L25" s="79"/>
    </row>
    <row r="26" spans="1:12" ht="19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L26" s="79"/>
    </row>
    <row r="27" spans="1:12" ht="19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L27" s="80"/>
    </row>
    <row r="28" spans="1:12" ht="19.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L28" s="79"/>
    </row>
    <row r="29" spans="1:12" ht="19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L29" s="79"/>
    </row>
    <row r="30" spans="1:12" ht="19.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L30" s="79"/>
    </row>
    <row r="31" spans="1:12" ht="19.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L31" s="79"/>
    </row>
    <row r="32" spans="1:12" ht="19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L32" s="79"/>
    </row>
    <row r="33" spans="1:12" ht="19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L33" s="79"/>
    </row>
    <row r="34" spans="1:12" ht="19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L34" s="79"/>
    </row>
    <row r="35" spans="1:12" ht="19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L35" s="79"/>
    </row>
    <row r="36" spans="1:12" ht="19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L36" s="79"/>
    </row>
    <row r="37" spans="1:12" ht="19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L37" s="79"/>
    </row>
    <row r="38" spans="1:10" ht="19.5" customHeight="1">
      <c r="A38" s="72"/>
      <c r="B38" s="72"/>
      <c r="C38" s="72" t="s">
        <v>62</v>
      </c>
      <c r="D38" s="72"/>
      <c r="E38" s="72"/>
      <c r="F38" s="72"/>
      <c r="G38" s="72"/>
      <c r="H38" s="72"/>
      <c r="I38" s="72"/>
      <c r="J38" s="72"/>
    </row>
    <row r="39" spans="1:10" ht="19.5" customHeight="1">
      <c r="A39" s="72"/>
      <c r="B39" s="72"/>
      <c r="C39" s="72"/>
      <c r="D39" s="72">
        <v>2011</v>
      </c>
      <c r="E39" s="72"/>
      <c r="F39" s="72"/>
      <c r="G39" s="72">
        <v>2011</v>
      </c>
      <c r="H39" s="72"/>
      <c r="I39" s="72"/>
      <c r="J39" s="57">
        <v>2010</v>
      </c>
    </row>
    <row r="40" spans="1:16" ht="15.75">
      <c r="A40" s="72"/>
      <c r="B40" s="72"/>
      <c r="C40" s="72" t="s">
        <v>14</v>
      </c>
      <c r="D40" s="111" t="s">
        <v>61</v>
      </c>
      <c r="E40" s="81" t="s">
        <v>15</v>
      </c>
      <c r="F40" s="72" t="s">
        <v>14</v>
      </c>
      <c r="G40" s="111" t="s">
        <v>61</v>
      </c>
      <c r="H40" s="72" t="s">
        <v>12</v>
      </c>
      <c r="I40" s="72" t="s">
        <v>14</v>
      </c>
      <c r="J40" s="111" t="s">
        <v>61</v>
      </c>
      <c r="K40" s="57" t="s">
        <v>15</v>
      </c>
      <c r="N40" s="82"/>
      <c r="O40" s="83"/>
      <c r="P40" s="73"/>
    </row>
    <row r="41" spans="1:15" ht="15.75">
      <c r="A41" s="72"/>
      <c r="B41" s="72"/>
      <c r="C41" s="109" t="s">
        <v>54</v>
      </c>
      <c r="D41" s="28">
        <v>113.4</v>
      </c>
      <c r="E41" s="131">
        <v>1</v>
      </c>
      <c r="F41" s="109" t="s">
        <v>54</v>
      </c>
      <c r="G41" s="28">
        <v>113.4</v>
      </c>
      <c r="H41" s="132">
        <v>104.4</v>
      </c>
      <c r="I41" s="109" t="s">
        <v>16</v>
      </c>
      <c r="J41" s="148">
        <v>114.5</v>
      </c>
      <c r="K41" s="57">
        <v>1</v>
      </c>
      <c r="N41" s="74"/>
      <c r="O41" s="75"/>
    </row>
    <row r="42" spans="3:15" ht="15.75">
      <c r="C42" s="109" t="s">
        <v>16</v>
      </c>
      <c r="D42" s="28">
        <v>111.6</v>
      </c>
      <c r="E42" s="86">
        <v>2</v>
      </c>
      <c r="F42" s="109" t="s">
        <v>16</v>
      </c>
      <c r="G42" s="28">
        <v>111.6</v>
      </c>
      <c r="H42" s="132">
        <v>104.4</v>
      </c>
      <c r="I42" s="109" t="s">
        <v>11</v>
      </c>
      <c r="J42" s="148">
        <v>109.1</v>
      </c>
      <c r="K42" s="57">
        <v>2</v>
      </c>
      <c r="N42" s="74"/>
      <c r="O42" s="75"/>
    </row>
    <row r="43" spans="3:15" ht="15.75">
      <c r="C43" s="109" t="s">
        <v>11</v>
      </c>
      <c r="D43" s="28">
        <v>110.6</v>
      </c>
      <c r="E43" s="204" t="s">
        <v>131</v>
      </c>
      <c r="F43" s="109" t="s">
        <v>11</v>
      </c>
      <c r="G43" s="28">
        <v>110.6</v>
      </c>
      <c r="H43" s="132">
        <v>104.4</v>
      </c>
      <c r="I43" s="109" t="s">
        <v>52</v>
      </c>
      <c r="J43" s="148">
        <v>108.7</v>
      </c>
      <c r="K43" s="57">
        <v>3</v>
      </c>
      <c r="N43" s="74"/>
      <c r="O43" s="75"/>
    </row>
    <row r="44" spans="3:15" ht="18" customHeight="1">
      <c r="C44" s="109" t="s">
        <v>50</v>
      </c>
      <c r="D44" s="28">
        <v>110.6</v>
      </c>
      <c r="E44" s="204" t="s">
        <v>131</v>
      </c>
      <c r="F44" s="109" t="s">
        <v>50</v>
      </c>
      <c r="G44" s="28">
        <v>110.6</v>
      </c>
      <c r="H44" s="132">
        <v>104.4</v>
      </c>
      <c r="I44" s="109" t="s">
        <v>54</v>
      </c>
      <c r="J44" s="149">
        <v>106.7</v>
      </c>
      <c r="K44" s="57">
        <v>4</v>
      </c>
      <c r="N44" s="74"/>
      <c r="O44" s="75"/>
    </row>
    <row r="45" spans="3:15" ht="18" customHeight="1">
      <c r="C45" s="127" t="s">
        <v>0</v>
      </c>
      <c r="D45" s="28">
        <v>107.9</v>
      </c>
      <c r="E45" s="86">
        <v>5</v>
      </c>
      <c r="F45" s="127" t="s">
        <v>0</v>
      </c>
      <c r="G45" s="28">
        <v>107.9</v>
      </c>
      <c r="H45" s="132">
        <v>104.4</v>
      </c>
      <c r="I45" s="109" t="s">
        <v>5</v>
      </c>
      <c r="J45" s="149">
        <v>105.2</v>
      </c>
      <c r="K45" s="57">
        <v>5</v>
      </c>
      <c r="N45" s="74"/>
      <c r="O45" s="75"/>
    </row>
    <row r="46" spans="3:15" ht="15.75">
      <c r="C46" s="109" t="s">
        <v>52</v>
      </c>
      <c r="D46" s="28">
        <v>104.9</v>
      </c>
      <c r="E46" s="86">
        <v>6</v>
      </c>
      <c r="F46" s="109" t="s">
        <v>52</v>
      </c>
      <c r="G46" s="28">
        <v>104.9</v>
      </c>
      <c r="H46" s="132">
        <v>104.4</v>
      </c>
      <c r="I46" s="109" t="s">
        <v>49</v>
      </c>
      <c r="J46" s="148">
        <v>104.5</v>
      </c>
      <c r="K46" s="57">
        <v>6</v>
      </c>
      <c r="N46" s="74"/>
      <c r="O46" s="84"/>
    </row>
    <row r="47" spans="3:15" ht="31.5">
      <c r="C47" s="109" t="s">
        <v>53</v>
      </c>
      <c r="D47" s="28">
        <v>101.4</v>
      </c>
      <c r="E47" s="86">
        <v>7</v>
      </c>
      <c r="F47" s="109" t="s">
        <v>53</v>
      </c>
      <c r="G47" s="28">
        <v>101.4</v>
      </c>
      <c r="H47" s="132">
        <v>104.4</v>
      </c>
      <c r="I47" s="109" t="s">
        <v>13</v>
      </c>
      <c r="J47" s="148">
        <v>104</v>
      </c>
      <c r="K47" s="150">
        <v>7</v>
      </c>
      <c r="N47" s="74"/>
      <c r="O47" s="75"/>
    </row>
    <row r="48" spans="3:15" ht="15.75">
      <c r="C48" s="109" t="s">
        <v>8</v>
      </c>
      <c r="D48" s="28">
        <v>101.3</v>
      </c>
      <c r="E48" s="86">
        <v>8</v>
      </c>
      <c r="F48" s="109" t="s">
        <v>8</v>
      </c>
      <c r="G48" s="28">
        <v>101.3</v>
      </c>
      <c r="H48" s="132">
        <v>104.4</v>
      </c>
      <c r="I48" s="109" t="s">
        <v>8</v>
      </c>
      <c r="J48" s="148">
        <v>102.6</v>
      </c>
      <c r="K48" s="150">
        <v>8</v>
      </c>
      <c r="N48" s="74"/>
      <c r="O48" s="75"/>
    </row>
    <row r="49" spans="3:15" ht="15.75">
      <c r="C49" s="109" t="s">
        <v>5</v>
      </c>
      <c r="D49" s="28">
        <v>100.9</v>
      </c>
      <c r="E49" s="86">
        <v>9</v>
      </c>
      <c r="F49" s="109" t="s">
        <v>5</v>
      </c>
      <c r="G49" s="28">
        <v>100.9</v>
      </c>
      <c r="H49" s="132">
        <v>104.4</v>
      </c>
      <c r="I49" s="109" t="s">
        <v>51</v>
      </c>
      <c r="J49" s="148">
        <v>102.3</v>
      </c>
      <c r="K49" s="57">
        <v>9</v>
      </c>
      <c r="N49" s="74"/>
      <c r="O49" s="85"/>
    </row>
    <row r="50" spans="3:15" ht="19.5" customHeight="1">
      <c r="C50" s="109" t="s">
        <v>3</v>
      </c>
      <c r="D50" s="28">
        <v>100.2</v>
      </c>
      <c r="E50" s="86">
        <v>10</v>
      </c>
      <c r="F50" s="109" t="s">
        <v>3</v>
      </c>
      <c r="G50" s="28">
        <v>100.2</v>
      </c>
      <c r="H50" s="132">
        <v>104.4</v>
      </c>
      <c r="I50" s="109" t="s">
        <v>50</v>
      </c>
      <c r="J50" s="149">
        <v>100.9</v>
      </c>
      <c r="K50" s="57">
        <v>10</v>
      </c>
      <c r="N50" s="74"/>
      <c r="O50" s="75"/>
    </row>
    <row r="51" spans="3:15" ht="15.75">
      <c r="C51" s="109" t="s">
        <v>13</v>
      </c>
      <c r="D51" s="28">
        <v>99.7</v>
      </c>
      <c r="E51" s="86">
        <v>11</v>
      </c>
      <c r="F51" s="109" t="s">
        <v>13</v>
      </c>
      <c r="G51" s="28">
        <v>99.7</v>
      </c>
      <c r="H51" s="132">
        <v>104.4</v>
      </c>
      <c r="I51" s="109" t="s">
        <v>1</v>
      </c>
      <c r="J51" s="148">
        <v>98.9</v>
      </c>
      <c r="K51" s="57">
        <v>11</v>
      </c>
      <c r="N51" s="74"/>
      <c r="O51" s="76"/>
    </row>
    <row r="52" spans="3:15" ht="15.75">
      <c r="C52" s="109" t="s">
        <v>49</v>
      </c>
      <c r="D52" s="147">
        <v>92.2</v>
      </c>
      <c r="E52" s="86">
        <v>12</v>
      </c>
      <c r="F52" s="109" t="s">
        <v>49</v>
      </c>
      <c r="G52" s="147">
        <v>92.2</v>
      </c>
      <c r="H52" s="132">
        <v>104.4</v>
      </c>
      <c r="I52" s="127" t="s">
        <v>0</v>
      </c>
      <c r="J52" s="148">
        <v>97.9</v>
      </c>
      <c r="K52" s="57">
        <v>12</v>
      </c>
      <c r="N52" s="74"/>
      <c r="O52" s="75"/>
    </row>
    <row r="53" spans="3:15" ht="15.75">
      <c r="C53" s="109" t="s">
        <v>51</v>
      </c>
      <c r="D53" s="28">
        <v>91.1</v>
      </c>
      <c r="E53" s="86">
        <v>13</v>
      </c>
      <c r="F53" s="109" t="s">
        <v>51</v>
      </c>
      <c r="G53" s="28">
        <v>91.1</v>
      </c>
      <c r="H53" s="132">
        <v>104.4</v>
      </c>
      <c r="I53" s="109" t="s">
        <v>3</v>
      </c>
      <c r="J53" s="148">
        <v>95.6</v>
      </c>
      <c r="K53" s="57">
        <v>13</v>
      </c>
      <c r="N53" s="74"/>
      <c r="O53" s="75"/>
    </row>
    <row r="54" spans="3:15" ht="15.75">
      <c r="C54" s="109" t="s">
        <v>1</v>
      </c>
      <c r="D54" s="28">
        <v>81.5</v>
      </c>
      <c r="E54" s="86">
        <v>14</v>
      </c>
      <c r="F54" s="109" t="s">
        <v>1</v>
      </c>
      <c r="G54" s="28">
        <v>81.5</v>
      </c>
      <c r="H54" s="132">
        <v>104.4</v>
      </c>
      <c r="I54" s="109" t="s">
        <v>53</v>
      </c>
      <c r="J54" s="149">
        <v>89.1</v>
      </c>
      <c r="K54" s="57">
        <v>14</v>
      </c>
      <c r="N54" s="86"/>
      <c r="O54" s="86"/>
    </row>
    <row r="56" spans="3:5" ht="12.75">
      <c r="C56" s="86"/>
      <c r="D56" s="86"/>
      <c r="E56" s="86"/>
    </row>
    <row r="57" spans="3:5" ht="12.75">
      <c r="C57" s="86"/>
      <c r="D57" s="86"/>
      <c r="E57" s="86"/>
    </row>
    <row r="58" spans="3:5" ht="15.75">
      <c r="C58" s="134"/>
      <c r="D58" s="102"/>
      <c r="E58" s="86"/>
    </row>
    <row r="59" spans="3:5" ht="15.75">
      <c r="C59" s="74"/>
      <c r="D59" s="102"/>
      <c r="E59" s="86"/>
    </row>
    <row r="60" spans="3:5" ht="15.75">
      <c r="C60" s="74"/>
      <c r="D60" s="102"/>
      <c r="E60" s="86"/>
    </row>
    <row r="61" spans="3:5" ht="15.75">
      <c r="C61" s="74"/>
      <c r="D61" s="102"/>
      <c r="E61" s="86"/>
    </row>
    <row r="62" spans="3:5" ht="15.75">
      <c r="C62" s="74"/>
      <c r="D62" s="102"/>
      <c r="E62" s="86"/>
    </row>
    <row r="63" spans="3:5" ht="15.75">
      <c r="C63" s="74"/>
      <c r="D63" s="102"/>
      <c r="E63" s="86"/>
    </row>
    <row r="64" spans="3:5" ht="15.75">
      <c r="C64" s="74"/>
      <c r="D64" s="102"/>
      <c r="E64" s="86"/>
    </row>
    <row r="65" spans="3:5" ht="15.75">
      <c r="C65" s="74"/>
      <c r="D65" s="102"/>
      <c r="E65" s="86"/>
    </row>
    <row r="66" spans="3:5" ht="15.75">
      <c r="C66" s="74"/>
      <c r="D66" s="102"/>
      <c r="E66" s="86"/>
    </row>
    <row r="67" spans="3:5" ht="15.75">
      <c r="C67" s="78"/>
      <c r="D67" s="102"/>
      <c r="E67" s="86"/>
    </row>
    <row r="68" spans="3:5" ht="15.75">
      <c r="C68" s="74"/>
      <c r="D68" s="102"/>
      <c r="E68" s="86"/>
    </row>
    <row r="69" spans="3:5" ht="15.75">
      <c r="C69" s="74"/>
      <c r="D69" s="102"/>
      <c r="E69" s="86"/>
    </row>
    <row r="70" spans="3:5" ht="15.75">
      <c r="C70" s="74"/>
      <c r="D70" s="102"/>
      <c r="E70" s="86"/>
    </row>
    <row r="71" spans="3:5" ht="15.75">
      <c r="C71" s="74"/>
      <c r="D71" s="102"/>
      <c r="E71" s="86"/>
    </row>
  </sheetData>
  <sheetProtection/>
  <mergeCells count="1">
    <mergeCell ref="A1:H1"/>
  </mergeCells>
  <printOptions horizontalCentered="1" verticalCentered="1"/>
  <pageMargins left="0.3937007874015748" right="0.354330708661417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
14</oddHeader>
  </headerFooter>
  <colBreaks count="1" manualBreakCount="1">
    <brk id="1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10">
      <selection activeCell="K45" sqref="K45"/>
    </sheetView>
  </sheetViews>
  <sheetFormatPr defaultColWidth="9.33203125" defaultRowHeight="12.75"/>
  <cols>
    <col min="1" max="1" width="7.5" style="57" customWidth="1"/>
    <col min="2" max="2" width="9.33203125" style="57" customWidth="1"/>
    <col min="3" max="3" width="21.16015625" style="57" customWidth="1"/>
    <col min="4" max="4" width="15" style="57" customWidth="1"/>
    <col min="5" max="5" width="14.66015625" style="57" customWidth="1"/>
    <col min="6" max="6" width="18.16015625" style="57" customWidth="1"/>
    <col min="7" max="7" width="8" style="57" customWidth="1"/>
    <col min="8" max="8" width="9.33203125" style="57" customWidth="1"/>
    <col min="9" max="9" width="24.66015625" style="57" customWidth="1"/>
    <col min="10" max="16384" width="9.33203125" style="57" customWidth="1"/>
  </cols>
  <sheetData>
    <row r="1" spans="1:14" ht="19.5" customHeight="1">
      <c r="A1" s="235" t="s">
        <v>45</v>
      </c>
      <c r="B1" s="235"/>
      <c r="C1" s="235"/>
      <c r="D1" s="235"/>
      <c r="E1" s="235"/>
      <c r="F1" s="235"/>
      <c r="G1" s="235"/>
      <c r="H1" s="235"/>
      <c r="I1" s="67"/>
      <c r="J1" s="67"/>
      <c r="K1" s="67"/>
      <c r="L1" s="67"/>
      <c r="M1" s="68"/>
      <c r="N1" s="68"/>
    </row>
    <row r="2" spans="1:6" ht="62.25" customHeight="1">
      <c r="A2" s="69"/>
      <c r="B2" s="69"/>
      <c r="C2" s="87"/>
      <c r="D2" s="88" t="s">
        <v>81</v>
      </c>
      <c r="E2" s="88" t="s">
        <v>84</v>
      </c>
      <c r="F2" s="71" t="s">
        <v>17</v>
      </c>
    </row>
    <row r="3" spans="3:6" ht="19.5" customHeight="1">
      <c r="C3" s="109" t="s">
        <v>1</v>
      </c>
      <c r="D3" s="28">
        <v>79.9</v>
      </c>
      <c r="E3" s="188">
        <v>95.2</v>
      </c>
      <c r="F3" s="130">
        <f aca="true" t="shared" si="0" ref="F3:F16">D3-E3</f>
        <v>-15.299999999999997</v>
      </c>
    </row>
    <row r="4" spans="3:6" ht="19.5" customHeight="1">
      <c r="C4" s="109" t="s">
        <v>16</v>
      </c>
      <c r="D4" s="28">
        <v>93.4</v>
      </c>
      <c r="E4" s="188">
        <v>93.3</v>
      </c>
      <c r="F4" s="130">
        <f t="shared" si="0"/>
        <v>0.10000000000000853</v>
      </c>
    </row>
    <row r="5" spans="3:6" ht="19.5" customHeight="1">
      <c r="C5" s="109" t="s">
        <v>11</v>
      </c>
      <c r="D5" s="28">
        <v>107.4</v>
      </c>
      <c r="E5" s="188">
        <v>100.1</v>
      </c>
      <c r="F5" s="130">
        <f t="shared" si="0"/>
        <v>7.300000000000011</v>
      </c>
    </row>
    <row r="6" spans="3:6" ht="19.5" customHeight="1">
      <c r="C6" s="109" t="s">
        <v>5</v>
      </c>
      <c r="D6" s="28">
        <v>96.6</v>
      </c>
      <c r="E6" s="189">
        <v>103.4</v>
      </c>
      <c r="F6" s="130">
        <f t="shared" si="0"/>
        <v>-6.800000000000011</v>
      </c>
    </row>
    <row r="7" spans="3:6" ht="19.5" customHeight="1">
      <c r="C7" s="127" t="s">
        <v>0</v>
      </c>
      <c r="D7" s="186">
        <v>100.2</v>
      </c>
      <c r="E7" s="190">
        <v>101.8</v>
      </c>
      <c r="F7" s="135">
        <f t="shared" si="0"/>
        <v>-1.5999999999999943</v>
      </c>
    </row>
    <row r="8" spans="3:6" ht="19.5" customHeight="1">
      <c r="C8" s="109" t="s">
        <v>3</v>
      </c>
      <c r="D8" s="28">
        <v>98</v>
      </c>
      <c r="E8" s="188">
        <v>99.1</v>
      </c>
      <c r="F8" s="130">
        <f t="shared" si="0"/>
        <v>-1.0999999999999943</v>
      </c>
    </row>
    <row r="9" spans="3:6" ht="19.5" customHeight="1">
      <c r="C9" s="109" t="s">
        <v>13</v>
      </c>
      <c r="D9" s="28">
        <v>100.8</v>
      </c>
      <c r="E9" s="188">
        <v>100.1</v>
      </c>
      <c r="F9" s="130">
        <f t="shared" si="0"/>
        <v>0.7000000000000028</v>
      </c>
    </row>
    <row r="10" spans="3:6" ht="19.5" customHeight="1">
      <c r="C10" s="109" t="s">
        <v>49</v>
      </c>
      <c r="D10" s="147">
        <v>102.5</v>
      </c>
      <c r="E10" s="188">
        <v>100.6</v>
      </c>
      <c r="F10" s="136">
        <f t="shared" si="0"/>
        <v>1.9000000000000057</v>
      </c>
    </row>
    <row r="11" spans="3:6" ht="19.5" customHeight="1">
      <c r="C11" s="109" t="s">
        <v>50</v>
      </c>
      <c r="D11" s="28">
        <v>100</v>
      </c>
      <c r="E11" s="189">
        <v>97.6</v>
      </c>
      <c r="F11" s="130">
        <f t="shared" si="0"/>
        <v>2.4000000000000057</v>
      </c>
    </row>
    <row r="12" spans="3:6" ht="19.5" customHeight="1">
      <c r="C12" s="109" t="s">
        <v>51</v>
      </c>
      <c r="D12" s="28">
        <v>94.6</v>
      </c>
      <c r="E12" s="188">
        <v>99.5</v>
      </c>
      <c r="F12" s="130">
        <f t="shared" si="0"/>
        <v>-4.900000000000006</v>
      </c>
    </row>
    <row r="13" spans="3:6" ht="19.5" customHeight="1">
      <c r="C13" s="109" t="s">
        <v>52</v>
      </c>
      <c r="D13" s="28">
        <v>103.9</v>
      </c>
      <c r="E13" s="188">
        <v>90.8</v>
      </c>
      <c r="F13" s="130">
        <f t="shared" si="0"/>
        <v>13.100000000000009</v>
      </c>
    </row>
    <row r="14" spans="3:6" ht="19.5" customHeight="1">
      <c r="C14" s="109" t="s">
        <v>53</v>
      </c>
      <c r="D14" s="28">
        <v>101</v>
      </c>
      <c r="E14" s="189">
        <v>93</v>
      </c>
      <c r="F14" s="130">
        <f t="shared" si="0"/>
        <v>8</v>
      </c>
    </row>
    <row r="15" spans="3:6" ht="19.5" customHeight="1">
      <c r="C15" s="109" t="s">
        <v>8</v>
      </c>
      <c r="D15" s="28">
        <v>101.1</v>
      </c>
      <c r="E15" s="188">
        <v>104.9</v>
      </c>
      <c r="F15" s="130">
        <f t="shared" si="0"/>
        <v>-3.8000000000000114</v>
      </c>
    </row>
    <row r="16" spans="3:6" ht="19.5" customHeight="1">
      <c r="C16" s="109" t="s">
        <v>54</v>
      </c>
      <c r="D16" s="28">
        <v>98.5</v>
      </c>
      <c r="E16" s="189">
        <v>96.6</v>
      </c>
      <c r="F16" s="130">
        <f t="shared" si="0"/>
        <v>1.9000000000000057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K24" s="79"/>
    </row>
    <row r="25" ht="19.5" customHeight="1">
      <c r="K25" s="79"/>
    </row>
    <row r="26" ht="19.5" customHeight="1">
      <c r="K26" s="79"/>
    </row>
    <row r="27" ht="19.5" customHeight="1">
      <c r="K27" s="80"/>
    </row>
    <row r="28" ht="19.5" customHeight="1">
      <c r="K28" s="79"/>
    </row>
    <row r="29" ht="19.5" customHeight="1">
      <c r="K29" s="79"/>
    </row>
    <row r="30" ht="19.5" customHeight="1">
      <c r="K30" s="79"/>
    </row>
    <row r="31" ht="19.5" customHeight="1">
      <c r="K31" s="79"/>
    </row>
    <row r="32" ht="19.5" customHeight="1">
      <c r="K32" s="79"/>
    </row>
    <row r="33" ht="19.5" customHeight="1">
      <c r="K33" s="79"/>
    </row>
    <row r="34" ht="19.5" customHeight="1">
      <c r="K34" s="79"/>
    </row>
    <row r="35" ht="19.5" customHeight="1">
      <c r="K35" s="79"/>
    </row>
    <row r="36" ht="19.5" customHeight="1">
      <c r="K36" s="79"/>
    </row>
    <row r="37" ht="19.5" customHeight="1">
      <c r="K37" s="79"/>
    </row>
    <row r="38" ht="19.5" customHeight="1">
      <c r="C38" s="57" t="s">
        <v>63</v>
      </c>
    </row>
    <row r="39" spans="4:10" ht="19.5" customHeight="1">
      <c r="D39" s="57">
        <v>2011</v>
      </c>
      <c r="G39" s="57">
        <v>2011</v>
      </c>
      <c r="J39" s="57">
        <v>2010</v>
      </c>
    </row>
    <row r="40" spans="3:11" ht="12.75">
      <c r="C40" s="57" t="s">
        <v>14</v>
      </c>
      <c r="D40" s="57" t="s">
        <v>61</v>
      </c>
      <c r="E40" s="73" t="s">
        <v>15</v>
      </c>
      <c r="G40" s="57" t="s">
        <v>61</v>
      </c>
      <c r="I40" s="57" t="s">
        <v>14</v>
      </c>
      <c r="J40" s="57" t="s">
        <v>61</v>
      </c>
      <c r="K40" s="57" t="s">
        <v>15</v>
      </c>
    </row>
    <row r="41" spans="3:11" ht="15.75">
      <c r="C41" s="109" t="s">
        <v>11</v>
      </c>
      <c r="D41" s="28">
        <v>107.4</v>
      </c>
      <c r="E41" s="137">
        <v>1</v>
      </c>
      <c r="F41" s="109" t="s">
        <v>11</v>
      </c>
      <c r="G41" s="28">
        <v>107.4</v>
      </c>
      <c r="H41" s="137">
        <v>98.5</v>
      </c>
      <c r="I41" s="109" t="s">
        <v>8</v>
      </c>
      <c r="J41" s="148">
        <v>104.9</v>
      </c>
      <c r="K41" s="138">
        <v>1</v>
      </c>
    </row>
    <row r="42" spans="3:11" ht="16.5" customHeight="1">
      <c r="C42" s="109" t="s">
        <v>52</v>
      </c>
      <c r="D42" s="28">
        <v>103.9</v>
      </c>
      <c r="E42" s="137">
        <v>2</v>
      </c>
      <c r="F42" s="109" t="s">
        <v>52</v>
      </c>
      <c r="G42" s="28">
        <v>103.9</v>
      </c>
      <c r="H42" s="137">
        <v>98.5</v>
      </c>
      <c r="I42" s="109" t="s">
        <v>5</v>
      </c>
      <c r="J42" s="149">
        <v>103.4</v>
      </c>
      <c r="K42" s="138">
        <v>2</v>
      </c>
    </row>
    <row r="43" spans="3:11" ht="15.75">
      <c r="C43" s="109" t="s">
        <v>49</v>
      </c>
      <c r="D43" s="147">
        <v>102.5</v>
      </c>
      <c r="E43" s="137">
        <v>3</v>
      </c>
      <c r="F43" s="109" t="s">
        <v>49</v>
      </c>
      <c r="G43" s="147">
        <v>102.5</v>
      </c>
      <c r="H43" s="137">
        <v>98.5</v>
      </c>
      <c r="I43" s="127" t="s">
        <v>0</v>
      </c>
      <c r="J43" s="148">
        <v>101.8</v>
      </c>
      <c r="K43" s="138">
        <v>3</v>
      </c>
    </row>
    <row r="44" spans="3:11" ht="15.75">
      <c r="C44" s="109" t="s">
        <v>8</v>
      </c>
      <c r="D44" s="28">
        <v>101.1</v>
      </c>
      <c r="E44" s="137">
        <v>4</v>
      </c>
      <c r="F44" s="109" t="s">
        <v>8</v>
      </c>
      <c r="G44" s="28">
        <v>101.1</v>
      </c>
      <c r="H44" s="137">
        <v>98.5</v>
      </c>
      <c r="I44" s="109" t="s">
        <v>49</v>
      </c>
      <c r="J44" s="148">
        <v>100.6</v>
      </c>
      <c r="K44" s="138">
        <v>4</v>
      </c>
    </row>
    <row r="45" spans="3:11" ht="15" customHeight="1">
      <c r="C45" s="109" t="s">
        <v>53</v>
      </c>
      <c r="D45" s="28">
        <v>101</v>
      </c>
      <c r="E45" s="137">
        <v>5</v>
      </c>
      <c r="F45" s="109" t="s">
        <v>53</v>
      </c>
      <c r="G45" s="28">
        <v>101</v>
      </c>
      <c r="H45" s="137">
        <v>98.5</v>
      </c>
      <c r="I45" s="109" t="s">
        <v>11</v>
      </c>
      <c r="J45" s="148">
        <v>100.1</v>
      </c>
      <c r="K45" s="204" t="s">
        <v>74</v>
      </c>
    </row>
    <row r="46" spans="3:11" ht="15" customHeight="1">
      <c r="C46" s="109" t="s">
        <v>13</v>
      </c>
      <c r="D46" s="28">
        <v>100.8</v>
      </c>
      <c r="E46" s="151">
        <v>6</v>
      </c>
      <c r="F46" s="109" t="s">
        <v>13</v>
      </c>
      <c r="G46" s="28">
        <v>100.8</v>
      </c>
      <c r="H46" s="137">
        <v>98.5</v>
      </c>
      <c r="I46" s="109" t="s">
        <v>13</v>
      </c>
      <c r="J46" s="148">
        <v>100.1</v>
      </c>
      <c r="K46" s="204" t="s">
        <v>74</v>
      </c>
    </row>
    <row r="47" spans="3:11" ht="15.75">
      <c r="C47" s="127" t="s">
        <v>0</v>
      </c>
      <c r="D47" s="28">
        <v>100.2</v>
      </c>
      <c r="E47" s="151">
        <v>7</v>
      </c>
      <c r="F47" s="127" t="s">
        <v>0</v>
      </c>
      <c r="G47" s="28">
        <v>100.2</v>
      </c>
      <c r="H47" s="137">
        <v>98.5</v>
      </c>
      <c r="I47" s="109" t="s">
        <v>51</v>
      </c>
      <c r="J47" s="148">
        <v>99.5</v>
      </c>
      <c r="K47" s="138">
        <v>7</v>
      </c>
    </row>
    <row r="48" spans="3:11" ht="31.5">
      <c r="C48" s="109" t="s">
        <v>50</v>
      </c>
      <c r="D48" s="28">
        <v>100</v>
      </c>
      <c r="E48" s="137">
        <v>8</v>
      </c>
      <c r="F48" s="109" t="s">
        <v>50</v>
      </c>
      <c r="G48" s="28">
        <v>100</v>
      </c>
      <c r="H48" s="137">
        <v>98.5</v>
      </c>
      <c r="I48" s="109" t="s">
        <v>3</v>
      </c>
      <c r="J48" s="148">
        <v>99.1</v>
      </c>
      <c r="K48" s="138">
        <v>8</v>
      </c>
    </row>
    <row r="49" spans="3:11" ht="15.75">
      <c r="C49" s="109" t="s">
        <v>54</v>
      </c>
      <c r="D49" s="28">
        <v>98.5</v>
      </c>
      <c r="E49" s="137">
        <v>9</v>
      </c>
      <c r="F49" s="109" t="s">
        <v>54</v>
      </c>
      <c r="G49" s="28">
        <v>98.5</v>
      </c>
      <c r="H49" s="137">
        <v>98.5</v>
      </c>
      <c r="I49" s="109" t="s">
        <v>50</v>
      </c>
      <c r="J49" s="149">
        <v>97.6</v>
      </c>
      <c r="K49" s="138">
        <v>9</v>
      </c>
    </row>
    <row r="50" spans="3:11" ht="15.75">
      <c r="C50" s="109" t="s">
        <v>3</v>
      </c>
      <c r="D50" s="28">
        <v>98</v>
      </c>
      <c r="E50" s="137">
        <v>10</v>
      </c>
      <c r="F50" s="109" t="s">
        <v>3</v>
      </c>
      <c r="G50" s="28">
        <v>98</v>
      </c>
      <c r="H50" s="137">
        <v>98.5</v>
      </c>
      <c r="I50" s="109" t="s">
        <v>54</v>
      </c>
      <c r="J50" s="149">
        <v>96.6</v>
      </c>
      <c r="K50" s="138">
        <v>10</v>
      </c>
    </row>
    <row r="51" spans="3:11" ht="15.75">
      <c r="C51" s="109" t="s">
        <v>5</v>
      </c>
      <c r="D51" s="28">
        <v>96.6</v>
      </c>
      <c r="E51" s="137">
        <v>11</v>
      </c>
      <c r="F51" s="109" t="s">
        <v>5</v>
      </c>
      <c r="G51" s="28">
        <v>96.6</v>
      </c>
      <c r="H51" s="137">
        <v>98.5</v>
      </c>
      <c r="I51" s="109" t="s">
        <v>1</v>
      </c>
      <c r="J51" s="148">
        <v>95.2</v>
      </c>
      <c r="K51" s="138">
        <v>11</v>
      </c>
    </row>
    <row r="52" spans="3:11" ht="15.75">
      <c r="C52" s="109" t="s">
        <v>51</v>
      </c>
      <c r="D52" s="28">
        <v>94.6</v>
      </c>
      <c r="E52" s="151">
        <v>12</v>
      </c>
      <c r="F52" s="109" t="s">
        <v>51</v>
      </c>
      <c r="G52" s="28">
        <v>94.6</v>
      </c>
      <c r="H52" s="137">
        <v>98.5</v>
      </c>
      <c r="I52" s="109" t="s">
        <v>16</v>
      </c>
      <c r="J52" s="148">
        <v>93.3</v>
      </c>
      <c r="K52" s="138">
        <v>12</v>
      </c>
    </row>
    <row r="53" spans="3:11" ht="15.75">
      <c r="C53" s="109" t="s">
        <v>16</v>
      </c>
      <c r="D53" s="28">
        <v>93.4</v>
      </c>
      <c r="E53" s="151">
        <v>13</v>
      </c>
      <c r="F53" s="109" t="s">
        <v>16</v>
      </c>
      <c r="G53" s="28">
        <v>93.4</v>
      </c>
      <c r="H53" s="137">
        <v>98.5</v>
      </c>
      <c r="I53" s="109" t="s">
        <v>53</v>
      </c>
      <c r="J53" s="149">
        <v>93</v>
      </c>
      <c r="K53" s="138">
        <v>13</v>
      </c>
    </row>
    <row r="54" spans="3:11" ht="15.75">
      <c r="C54" s="109" t="s">
        <v>1</v>
      </c>
      <c r="D54" s="28">
        <v>79.9</v>
      </c>
      <c r="E54" s="137">
        <v>14</v>
      </c>
      <c r="F54" s="109" t="s">
        <v>1</v>
      </c>
      <c r="G54" s="28">
        <v>79.9</v>
      </c>
      <c r="H54" s="137">
        <v>98.5</v>
      </c>
      <c r="I54" s="109" t="s">
        <v>52</v>
      </c>
      <c r="J54" s="148">
        <v>90.8</v>
      </c>
      <c r="K54" s="138">
        <v>14</v>
      </c>
    </row>
    <row r="56" spans="3:6" ht="12.75">
      <c r="C56" s="86"/>
      <c r="D56" s="86"/>
      <c r="E56" s="86"/>
      <c r="F56" s="86"/>
    </row>
    <row r="57" spans="3:6" ht="12.75">
      <c r="C57" s="86"/>
      <c r="D57" s="86"/>
      <c r="E57" s="86"/>
      <c r="F57" s="86"/>
    </row>
    <row r="58" spans="3:6" ht="15.75">
      <c r="C58" s="74"/>
      <c r="D58" s="102"/>
      <c r="E58" s="86"/>
      <c r="F58" s="86"/>
    </row>
    <row r="59" spans="3:6" ht="15.75">
      <c r="C59" s="74"/>
      <c r="D59" s="102"/>
      <c r="E59" s="86"/>
      <c r="F59" s="86"/>
    </row>
    <row r="60" spans="3:6" ht="15.75">
      <c r="C60" s="74"/>
      <c r="D60" s="102"/>
      <c r="E60" s="86"/>
      <c r="F60" s="86"/>
    </row>
    <row r="61" spans="3:6" ht="15.75">
      <c r="C61" s="78"/>
      <c r="D61" s="102"/>
      <c r="E61" s="86"/>
      <c r="F61" s="86"/>
    </row>
    <row r="62" spans="3:6" ht="15.75">
      <c r="C62" s="74"/>
      <c r="D62" s="102"/>
      <c r="E62" s="139"/>
      <c r="F62" s="86"/>
    </row>
    <row r="63" spans="3:6" ht="15.75">
      <c r="C63" s="74"/>
      <c r="D63" s="102"/>
      <c r="E63" s="86"/>
      <c r="F63" s="140"/>
    </row>
    <row r="64" spans="3:6" ht="15.75">
      <c r="C64" s="74"/>
      <c r="D64" s="102"/>
      <c r="E64" s="86"/>
      <c r="F64" s="140"/>
    </row>
    <row r="65" spans="3:6" ht="15.75">
      <c r="C65" s="74"/>
      <c r="D65" s="102"/>
      <c r="E65" s="86"/>
      <c r="F65" s="140"/>
    </row>
    <row r="66" spans="3:6" ht="15.75">
      <c r="C66" s="74"/>
      <c r="D66" s="102"/>
      <c r="E66" s="86"/>
      <c r="F66" s="140"/>
    </row>
    <row r="67" spans="3:6" ht="15.75">
      <c r="C67" s="74"/>
      <c r="D67" s="102"/>
      <c r="E67" s="86"/>
      <c r="F67" s="140"/>
    </row>
    <row r="68" spans="3:6" ht="15.75">
      <c r="C68" s="74"/>
      <c r="D68" s="102"/>
      <c r="E68" s="86"/>
      <c r="F68" s="140"/>
    </row>
    <row r="69" spans="3:6" ht="15.75">
      <c r="C69" s="74"/>
      <c r="D69" s="102"/>
      <c r="E69" s="86"/>
      <c r="F69" s="140"/>
    </row>
    <row r="70" spans="3:6" ht="15.75">
      <c r="C70" s="74"/>
      <c r="D70" s="102"/>
      <c r="E70" s="86"/>
      <c r="F70" s="140"/>
    </row>
    <row r="71" spans="3:6" ht="15.75">
      <c r="C71" s="74"/>
      <c r="D71" s="102"/>
      <c r="E71" s="86"/>
      <c r="F71" s="140"/>
    </row>
  </sheetData>
  <sheetProtection/>
  <mergeCells count="1">
    <mergeCell ref="A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Header>&amp;R
15</oddHeader>
  </headerFooter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D3" sqref="D3:E16"/>
    </sheetView>
  </sheetViews>
  <sheetFormatPr defaultColWidth="9.33203125" defaultRowHeight="12.75"/>
  <cols>
    <col min="1" max="1" width="7.66015625" style="57" customWidth="1"/>
    <col min="2" max="2" width="8.16015625" style="57" customWidth="1"/>
    <col min="3" max="3" width="19.83203125" style="57" customWidth="1"/>
    <col min="4" max="5" width="16.16015625" style="57" customWidth="1"/>
    <col min="6" max="6" width="18" style="57" customWidth="1"/>
    <col min="7" max="8" width="9.33203125" style="57" customWidth="1"/>
    <col min="9" max="9" width="24.66015625" style="57" customWidth="1"/>
    <col min="10" max="16384" width="9.33203125" style="57" customWidth="1"/>
  </cols>
  <sheetData>
    <row r="1" spans="1:11" ht="15.75">
      <c r="A1" s="235" t="s">
        <v>67</v>
      </c>
      <c r="B1" s="235"/>
      <c r="C1" s="235"/>
      <c r="D1" s="235"/>
      <c r="E1" s="235"/>
      <c r="F1" s="235"/>
      <c r="G1" s="235"/>
      <c r="H1" s="235"/>
      <c r="I1" s="67"/>
      <c r="J1" s="67"/>
      <c r="K1" s="67"/>
    </row>
    <row r="2" spans="1:6" ht="51">
      <c r="A2" s="69"/>
      <c r="B2" s="69"/>
      <c r="C2" s="87"/>
      <c r="D2" s="88" t="s">
        <v>85</v>
      </c>
      <c r="E2" s="88" t="s">
        <v>86</v>
      </c>
      <c r="F2" s="88" t="s">
        <v>87</v>
      </c>
    </row>
    <row r="3" spans="3:6" ht="19.5" customHeight="1">
      <c r="C3" s="109" t="s">
        <v>1</v>
      </c>
      <c r="D3" s="205">
        <v>2720</v>
      </c>
      <c r="E3" s="206">
        <v>3024</v>
      </c>
      <c r="F3" s="28">
        <v>89.9</v>
      </c>
    </row>
    <row r="4" spans="3:6" ht="18.75" customHeight="1">
      <c r="C4" s="109" t="s">
        <v>16</v>
      </c>
      <c r="D4" s="205">
        <v>3464</v>
      </c>
      <c r="E4" s="206">
        <v>3455</v>
      </c>
      <c r="F4" s="28">
        <v>99.3</v>
      </c>
    </row>
    <row r="5" spans="3:6" ht="18.75" customHeight="1">
      <c r="C5" s="109" t="s">
        <v>11</v>
      </c>
      <c r="D5" s="205">
        <v>3451</v>
      </c>
      <c r="E5" s="206">
        <v>3320</v>
      </c>
      <c r="F5" s="28">
        <v>103.9</v>
      </c>
    </row>
    <row r="6" spans="3:6" ht="19.5" customHeight="1">
      <c r="C6" s="109" t="s">
        <v>5</v>
      </c>
      <c r="D6" s="205">
        <v>3557</v>
      </c>
      <c r="E6" s="207">
        <v>3738</v>
      </c>
      <c r="F6" s="28">
        <v>95.2</v>
      </c>
    </row>
    <row r="7" spans="3:6" ht="18" customHeight="1">
      <c r="C7" s="127" t="s">
        <v>0</v>
      </c>
      <c r="D7" s="208">
        <v>3620</v>
      </c>
      <c r="E7" s="209">
        <v>3615</v>
      </c>
      <c r="F7" s="186">
        <v>100.1</v>
      </c>
    </row>
    <row r="8" spans="3:6" ht="21.75" customHeight="1">
      <c r="C8" s="109" t="s">
        <v>3</v>
      </c>
      <c r="D8" s="205">
        <v>3208</v>
      </c>
      <c r="E8" s="206">
        <v>3362</v>
      </c>
      <c r="F8" s="28">
        <v>95.4</v>
      </c>
    </row>
    <row r="9" spans="3:6" ht="20.25" customHeight="1">
      <c r="C9" s="109" t="s">
        <v>13</v>
      </c>
      <c r="D9" s="205">
        <v>3574</v>
      </c>
      <c r="E9" s="206">
        <v>3388</v>
      </c>
      <c r="F9" s="28">
        <v>105.5</v>
      </c>
    </row>
    <row r="10" spans="3:6" ht="19.5" customHeight="1">
      <c r="C10" s="109" t="s">
        <v>49</v>
      </c>
      <c r="D10" s="210">
        <v>3892</v>
      </c>
      <c r="E10" s="206">
        <v>3700</v>
      </c>
      <c r="F10" s="147">
        <v>105.2</v>
      </c>
    </row>
    <row r="11" spans="3:6" ht="20.25" customHeight="1">
      <c r="C11" s="109" t="s">
        <v>50</v>
      </c>
      <c r="D11" s="205">
        <v>3312</v>
      </c>
      <c r="E11" s="207">
        <v>3281</v>
      </c>
      <c r="F11" s="28">
        <v>100.9</v>
      </c>
    </row>
    <row r="12" spans="3:6" ht="20.25" customHeight="1">
      <c r="C12" s="109" t="s">
        <v>51</v>
      </c>
      <c r="D12" s="205">
        <v>2406</v>
      </c>
      <c r="E12" s="206">
        <v>2423</v>
      </c>
      <c r="F12" s="28">
        <v>99.3</v>
      </c>
    </row>
    <row r="13" spans="3:6" ht="21" customHeight="1">
      <c r="C13" s="109" t="s">
        <v>52</v>
      </c>
      <c r="D13" s="205">
        <v>2760</v>
      </c>
      <c r="E13" s="206">
        <v>2687</v>
      </c>
      <c r="F13" s="28">
        <v>102.7</v>
      </c>
    </row>
    <row r="14" spans="3:6" ht="20.25" customHeight="1">
      <c r="C14" s="109" t="s">
        <v>53</v>
      </c>
      <c r="D14" s="205">
        <v>2938</v>
      </c>
      <c r="E14" s="207">
        <v>2934</v>
      </c>
      <c r="F14" s="28">
        <v>100.1</v>
      </c>
    </row>
    <row r="15" spans="3:6" ht="20.25" customHeight="1">
      <c r="C15" s="109" t="s">
        <v>8</v>
      </c>
      <c r="D15" s="205">
        <v>3323</v>
      </c>
      <c r="E15" s="206">
        <v>3401</v>
      </c>
      <c r="F15" s="28">
        <v>97.7</v>
      </c>
    </row>
    <row r="16" spans="3:6" ht="18.75" customHeight="1">
      <c r="C16" s="109" t="s">
        <v>54</v>
      </c>
      <c r="D16" s="205">
        <v>2562</v>
      </c>
      <c r="E16" s="207">
        <v>2768</v>
      </c>
      <c r="F16" s="28">
        <v>92.6</v>
      </c>
    </row>
    <row r="17" ht="19.5" customHeight="1"/>
    <row r="18" ht="21" customHeight="1"/>
    <row r="19" ht="19.5" customHeight="1"/>
    <row r="20" ht="21.75" customHeight="1"/>
    <row r="21" ht="15.75" customHeight="1"/>
    <row r="22" ht="18" customHeight="1"/>
    <row r="23" ht="18.75" customHeight="1"/>
    <row r="24" ht="17.25" customHeight="1">
      <c r="K24" s="79"/>
    </row>
    <row r="25" ht="17.25" customHeight="1">
      <c r="K25" s="79"/>
    </row>
    <row r="26" ht="15.75" customHeight="1">
      <c r="K26" s="79"/>
    </row>
    <row r="27" ht="16.5" customHeight="1">
      <c r="K27" s="80"/>
    </row>
    <row r="28" ht="16.5" customHeight="1">
      <c r="K28" s="79"/>
    </row>
    <row r="29" ht="18.75" customHeight="1">
      <c r="K29" s="79"/>
    </row>
    <row r="30" ht="18" customHeight="1">
      <c r="K30" s="79"/>
    </row>
    <row r="31" ht="18" customHeight="1">
      <c r="K31" s="79"/>
    </row>
    <row r="32" ht="16.5" customHeight="1">
      <c r="K32" s="79"/>
    </row>
    <row r="33" ht="14.25" customHeight="1">
      <c r="K33" s="79"/>
    </row>
    <row r="34" ht="17.25" customHeight="1">
      <c r="K34" s="79"/>
    </row>
    <row r="35" ht="12.75">
      <c r="K35" s="79"/>
    </row>
    <row r="36" ht="12.75">
      <c r="K36" s="79"/>
    </row>
    <row r="37" ht="12.75">
      <c r="K37" s="79"/>
    </row>
    <row r="38" ht="12.75">
      <c r="C38" s="57" t="s">
        <v>68</v>
      </c>
    </row>
    <row r="39" spans="4:11" ht="12.75">
      <c r="D39" s="57">
        <v>2011</v>
      </c>
      <c r="G39" s="57">
        <v>2011</v>
      </c>
      <c r="I39" s="111"/>
      <c r="J39" s="111">
        <v>2010</v>
      </c>
      <c r="K39" s="111"/>
    </row>
    <row r="40" spans="3:11" ht="12.75">
      <c r="C40" s="57" t="s">
        <v>14</v>
      </c>
      <c r="D40" s="57" t="s">
        <v>61</v>
      </c>
      <c r="E40" s="73" t="s">
        <v>15</v>
      </c>
      <c r="G40" s="57" t="s">
        <v>61</v>
      </c>
      <c r="H40" s="57" t="s">
        <v>15</v>
      </c>
      <c r="I40" s="111" t="s">
        <v>14</v>
      </c>
      <c r="J40" s="111" t="s">
        <v>61</v>
      </c>
      <c r="K40" s="111" t="s">
        <v>15</v>
      </c>
    </row>
    <row r="41" spans="3:11" ht="15.75">
      <c r="C41" s="109" t="s">
        <v>49</v>
      </c>
      <c r="D41" s="153">
        <v>3892</v>
      </c>
      <c r="E41" s="138">
        <v>1</v>
      </c>
      <c r="F41" s="109" t="s">
        <v>49</v>
      </c>
      <c r="G41" s="153">
        <v>3892</v>
      </c>
      <c r="H41" s="138">
        <v>1</v>
      </c>
      <c r="I41" s="109" t="s">
        <v>5</v>
      </c>
      <c r="J41" s="155">
        <v>3738</v>
      </c>
      <c r="K41" s="138">
        <v>1</v>
      </c>
    </row>
    <row r="42" spans="3:11" ht="15.75">
      <c r="C42" s="127" t="s">
        <v>0</v>
      </c>
      <c r="D42" s="152">
        <v>3620</v>
      </c>
      <c r="E42" s="138">
        <v>2</v>
      </c>
      <c r="F42" s="127" t="s">
        <v>0</v>
      </c>
      <c r="G42" s="152">
        <v>3620</v>
      </c>
      <c r="H42" s="138">
        <v>2</v>
      </c>
      <c r="I42" s="109" t="s">
        <v>49</v>
      </c>
      <c r="J42" s="154">
        <v>3700</v>
      </c>
      <c r="K42" s="138">
        <v>2</v>
      </c>
    </row>
    <row r="43" spans="3:11" ht="31.5">
      <c r="C43" s="109" t="s">
        <v>13</v>
      </c>
      <c r="D43" s="152">
        <v>3574</v>
      </c>
      <c r="E43" s="138">
        <v>3</v>
      </c>
      <c r="F43" s="109" t="s">
        <v>13</v>
      </c>
      <c r="G43" s="152">
        <v>3574</v>
      </c>
      <c r="H43" s="138">
        <v>3</v>
      </c>
      <c r="I43" s="127" t="s">
        <v>0</v>
      </c>
      <c r="J43" s="154">
        <v>3615</v>
      </c>
      <c r="K43" s="138">
        <v>3</v>
      </c>
    </row>
    <row r="44" spans="3:11" ht="15.75">
      <c r="C44" s="109" t="s">
        <v>5</v>
      </c>
      <c r="D44" s="152">
        <v>3557</v>
      </c>
      <c r="E44" s="138">
        <v>4</v>
      </c>
      <c r="F44" s="109" t="s">
        <v>5</v>
      </c>
      <c r="G44" s="152">
        <v>3557</v>
      </c>
      <c r="H44" s="138">
        <v>4</v>
      </c>
      <c r="I44" s="109" t="s">
        <v>16</v>
      </c>
      <c r="J44" s="154">
        <v>3455</v>
      </c>
      <c r="K44" s="138">
        <v>4</v>
      </c>
    </row>
    <row r="45" spans="3:11" ht="15.75">
      <c r="C45" s="109" t="s">
        <v>16</v>
      </c>
      <c r="D45" s="152">
        <v>3464</v>
      </c>
      <c r="E45" s="138">
        <v>5</v>
      </c>
      <c r="F45" s="109" t="s">
        <v>16</v>
      </c>
      <c r="G45" s="152">
        <v>3464</v>
      </c>
      <c r="H45" s="138">
        <v>5</v>
      </c>
      <c r="I45" s="109" t="s">
        <v>8</v>
      </c>
      <c r="J45" s="154">
        <v>3401</v>
      </c>
      <c r="K45" s="138">
        <v>5</v>
      </c>
    </row>
    <row r="46" spans="3:11" ht="15.75">
      <c r="C46" s="109" t="s">
        <v>11</v>
      </c>
      <c r="D46" s="152">
        <v>3451</v>
      </c>
      <c r="E46" s="138">
        <v>6</v>
      </c>
      <c r="F46" s="109" t="s">
        <v>11</v>
      </c>
      <c r="G46" s="152">
        <v>3451</v>
      </c>
      <c r="H46" s="138">
        <v>6</v>
      </c>
      <c r="I46" s="109" t="s">
        <v>13</v>
      </c>
      <c r="J46" s="156">
        <v>3388</v>
      </c>
      <c r="K46" s="138">
        <v>6</v>
      </c>
    </row>
    <row r="47" spans="3:11" ht="15.75">
      <c r="C47" s="109" t="s">
        <v>8</v>
      </c>
      <c r="D47" s="152">
        <v>3323</v>
      </c>
      <c r="E47" s="138">
        <v>7</v>
      </c>
      <c r="F47" s="109" t="s">
        <v>8</v>
      </c>
      <c r="G47" s="152">
        <v>3323</v>
      </c>
      <c r="H47" s="138">
        <v>7</v>
      </c>
      <c r="I47" s="109" t="s">
        <v>3</v>
      </c>
      <c r="J47" s="156">
        <v>3362</v>
      </c>
      <c r="K47" s="138">
        <v>7</v>
      </c>
    </row>
    <row r="48" spans="3:11" ht="31.5">
      <c r="C48" s="109" t="s">
        <v>50</v>
      </c>
      <c r="D48" s="152">
        <v>3312</v>
      </c>
      <c r="E48" s="138">
        <v>8</v>
      </c>
      <c r="F48" s="109" t="s">
        <v>50</v>
      </c>
      <c r="G48" s="152">
        <v>3312</v>
      </c>
      <c r="H48" s="138">
        <v>8</v>
      </c>
      <c r="I48" s="109" t="s">
        <v>11</v>
      </c>
      <c r="J48" s="154">
        <v>3320</v>
      </c>
      <c r="K48" s="138">
        <v>8</v>
      </c>
    </row>
    <row r="49" spans="3:11" ht="15.75">
      <c r="C49" s="109" t="s">
        <v>3</v>
      </c>
      <c r="D49" s="152">
        <v>3208</v>
      </c>
      <c r="E49" s="138">
        <v>9</v>
      </c>
      <c r="F49" s="109" t="s">
        <v>3</v>
      </c>
      <c r="G49" s="152">
        <v>3208</v>
      </c>
      <c r="H49" s="138">
        <v>9</v>
      </c>
      <c r="I49" s="109" t="s">
        <v>50</v>
      </c>
      <c r="J49" s="155">
        <v>3281</v>
      </c>
      <c r="K49" s="138">
        <v>9</v>
      </c>
    </row>
    <row r="50" spans="3:11" ht="15.75" customHeight="1">
      <c r="C50" s="109" t="s">
        <v>53</v>
      </c>
      <c r="D50" s="152">
        <v>2938</v>
      </c>
      <c r="E50" s="138">
        <v>10</v>
      </c>
      <c r="F50" s="109" t="s">
        <v>53</v>
      </c>
      <c r="G50" s="152">
        <v>2938</v>
      </c>
      <c r="H50" s="138">
        <v>10</v>
      </c>
      <c r="I50" s="109" t="s">
        <v>1</v>
      </c>
      <c r="J50" s="154">
        <v>3024</v>
      </c>
      <c r="K50" s="138">
        <v>10</v>
      </c>
    </row>
    <row r="51" spans="3:11" ht="14.25" customHeight="1">
      <c r="C51" s="109" t="s">
        <v>52</v>
      </c>
      <c r="D51" s="152">
        <v>2760</v>
      </c>
      <c r="E51" s="138">
        <v>11</v>
      </c>
      <c r="F51" s="109" t="s">
        <v>52</v>
      </c>
      <c r="G51" s="152">
        <v>2760</v>
      </c>
      <c r="H51" s="138">
        <v>11</v>
      </c>
      <c r="I51" s="109" t="s">
        <v>53</v>
      </c>
      <c r="J51" s="157">
        <v>2934</v>
      </c>
      <c r="K51" s="138">
        <v>11</v>
      </c>
    </row>
    <row r="52" spans="3:11" ht="15.75">
      <c r="C52" s="109" t="s">
        <v>1</v>
      </c>
      <c r="D52" s="152">
        <v>2720</v>
      </c>
      <c r="E52" s="138">
        <v>12</v>
      </c>
      <c r="F52" s="109" t="s">
        <v>1</v>
      </c>
      <c r="G52" s="152">
        <v>2720</v>
      </c>
      <c r="H52" s="138">
        <v>12</v>
      </c>
      <c r="I52" s="109" t="s">
        <v>54</v>
      </c>
      <c r="J52" s="155">
        <v>2768</v>
      </c>
      <c r="K52" s="138">
        <v>12</v>
      </c>
    </row>
    <row r="53" spans="3:11" ht="16.5" customHeight="1">
      <c r="C53" s="109" t="s">
        <v>54</v>
      </c>
      <c r="D53" s="152">
        <v>2562</v>
      </c>
      <c r="E53" s="138">
        <v>13</v>
      </c>
      <c r="F53" s="109" t="s">
        <v>54</v>
      </c>
      <c r="G53" s="152">
        <v>2562</v>
      </c>
      <c r="H53" s="138">
        <v>13</v>
      </c>
      <c r="I53" s="109" t="s">
        <v>52</v>
      </c>
      <c r="J53" s="154">
        <v>2687</v>
      </c>
      <c r="K53" s="138">
        <v>13</v>
      </c>
    </row>
    <row r="54" spans="3:11" ht="15" customHeight="1">
      <c r="C54" s="109" t="s">
        <v>51</v>
      </c>
      <c r="D54" s="152">
        <v>2406</v>
      </c>
      <c r="E54" s="138">
        <v>14</v>
      </c>
      <c r="F54" s="109" t="s">
        <v>51</v>
      </c>
      <c r="G54" s="152">
        <v>2406</v>
      </c>
      <c r="H54" s="138">
        <v>14</v>
      </c>
      <c r="I54" s="109" t="s">
        <v>51</v>
      </c>
      <c r="J54" s="154">
        <v>2423</v>
      </c>
      <c r="K54" s="138">
        <v>14</v>
      </c>
    </row>
    <row r="56" spans="3:12" ht="12.75">
      <c r="C56" s="86"/>
      <c r="D56" s="142" t="s">
        <v>79</v>
      </c>
      <c r="E56" s="73" t="s">
        <v>15</v>
      </c>
      <c r="F56" s="86"/>
      <c r="G56" s="142" t="s">
        <v>80</v>
      </c>
      <c r="H56" s="73" t="s">
        <v>15</v>
      </c>
      <c r="I56" s="73"/>
      <c r="J56" s="86"/>
      <c r="K56" s="86"/>
      <c r="L56" s="86"/>
    </row>
    <row r="57" spans="3:12" ht="15.75">
      <c r="C57" s="109" t="s">
        <v>13</v>
      </c>
      <c r="D57" s="28">
        <v>105.5</v>
      </c>
      <c r="E57" s="138">
        <v>1</v>
      </c>
      <c r="F57" s="109" t="s">
        <v>49</v>
      </c>
      <c r="G57" s="148">
        <v>108.3</v>
      </c>
      <c r="H57" s="86">
        <v>1</v>
      </c>
      <c r="I57" s="86"/>
      <c r="J57" s="86"/>
      <c r="K57" s="86"/>
      <c r="L57" s="86"/>
    </row>
    <row r="58" spans="3:12" ht="31.5">
      <c r="C58" s="109" t="s">
        <v>49</v>
      </c>
      <c r="D58" s="147">
        <v>105.2</v>
      </c>
      <c r="E58" s="138">
        <v>2</v>
      </c>
      <c r="F58" s="109" t="s">
        <v>13</v>
      </c>
      <c r="G58" s="148">
        <v>107.4</v>
      </c>
      <c r="H58" s="86">
        <v>2</v>
      </c>
      <c r="I58" s="74"/>
      <c r="J58" s="103"/>
      <c r="K58" s="102"/>
      <c r="L58" s="86"/>
    </row>
    <row r="59" spans="3:12" ht="15.75">
      <c r="C59" s="109" t="s">
        <v>11</v>
      </c>
      <c r="D59" s="28">
        <v>103.9</v>
      </c>
      <c r="E59" s="138">
        <v>3</v>
      </c>
      <c r="F59" s="109" t="s">
        <v>3</v>
      </c>
      <c r="G59" s="148">
        <v>107.1</v>
      </c>
      <c r="H59" s="86">
        <v>3</v>
      </c>
      <c r="I59" s="74"/>
      <c r="J59" s="103"/>
      <c r="K59" s="102"/>
      <c r="L59" s="86"/>
    </row>
    <row r="60" spans="3:12" ht="15.75">
      <c r="C60" s="109" t="s">
        <v>52</v>
      </c>
      <c r="D60" s="28">
        <v>102.7</v>
      </c>
      <c r="E60" s="138">
        <v>4</v>
      </c>
      <c r="F60" s="109" t="s">
        <v>11</v>
      </c>
      <c r="G60" s="148">
        <v>106.8</v>
      </c>
      <c r="H60" s="86">
        <v>4</v>
      </c>
      <c r="I60" s="78"/>
      <c r="J60" s="103"/>
      <c r="K60" s="102"/>
      <c r="L60" s="86"/>
    </row>
    <row r="61" spans="3:12" ht="15.75">
      <c r="C61" s="109" t="s">
        <v>50</v>
      </c>
      <c r="D61" s="28">
        <v>100.9</v>
      </c>
      <c r="E61" s="138">
        <v>5</v>
      </c>
      <c r="F61" s="109" t="s">
        <v>16</v>
      </c>
      <c r="G61" s="148">
        <v>106.2</v>
      </c>
      <c r="H61" s="86">
        <v>5</v>
      </c>
      <c r="I61" s="74"/>
      <c r="J61" s="103"/>
      <c r="K61" s="102"/>
      <c r="L61" s="86"/>
    </row>
    <row r="62" spans="3:12" ht="15.75">
      <c r="C62" s="127" t="s">
        <v>0</v>
      </c>
      <c r="D62" s="28">
        <v>100.1</v>
      </c>
      <c r="E62" s="138">
        <v>6</v>
      </c>
      <c r="F62" s="127" t="s">
        <v>0</v>
      </c>
      <c r="G62" s="148">
        <v>105.3</v>
      </c>
      <c r="H62" s="86">
        <v>6</v>
      </c>
      <c r="I62" s="74"/>
      <c r="J62" s="103"/>
      <c r="K62" s="102"/>
      <c r="L62" s="86"/>
    </row>
    <row r="63" spans="3:12" ht="15.75">
      <c r="C63" s="109" t="s">
        <v>53</v>
      </c>
      <c r="D63" s="28">
        <v>100.1</v>
      </c>
      <c r="E63" s="138">
        <v>6</v>
      </c>
      <c r="F63" s="109" t="s">
        <v>5</v>
      </c>
      <c r="G63" s="149">
        <v>104.9</v>
      </c>
      <c r="H63" s="86">
        <v>7</v>
      </c>
      <c r="I63" s="74"/>
      <c r="J63" s="103"/>
      <c r="K63" s="102"/>
      <c r="L63" s="86"/>
    </row>
    <row r="64" spans="3:12" ht="31.5">
      <c r="C64" s="109" t="s">
        <v>16</v>
      </c>
      <c r="D64" s="28">
        <v>99.3</v>
      </c>
      <c r="E64" s="138">
        <v>7</v>
      </c>
      <c r="F64" s="109" t="s">
        <v>50</v>
      </c>
      <c r="G64" s="149">
        <v>103.3</v>
      </c>
      <c r="H64" s="86">
        <v>8</v>
      </c>
      <c r="I64" s="74"/>
      <c r="J64" s="113"/>
      <c r="K64" s="102"/>
      <c r="L64" s="86"/>
    </row>
    <row r="65" spans="3:12" ht="15.75">
      <c r="C65" s="109" t="s">
        <v>51</v>
      </c>
      <c r="D65" s="28">
        <v>99.3</v>
      </c>
      <c r="E65" s="138">
        <v>7</v>
      </c>
      <c r="F65" s="109" t="s">
        <v>8</v>
      </c>
      <c r="G65" s="148">
        <v>103.3</v>
      </c>
      <c r="H65" s="86">
        <v>8</v>
      </c>
      <c r="I65" s="74"/>
      <c r="J65" s="103"/>
      <c r="K65" s="102"/>
      <c r="L65" s="86"/>
    </row>
    <row r="66" spans="3:12" ht="15.75">
      <c r="C66" s="109" t="s">
        <v>8</v>
      </c>
      <c r="D66" s="28">
        <v>97.7</v>
      </c>
      <c r="E66" s="138">
        <v>8</v>
      </c>
      <c r="F66" s="109" t="s">
        <v>51</v>
      </c>
      <c r="G66" s="148">
        <v>102.9</v>
      </c>
      <c r="H66" s="86">
        <v>9</v>
      </c>
      <c r="I66" s="74"/>
      <c r="J66" s="103"/>
      <c r="K66" s="102"/>
      <c r="L66" s="86"/>
    </row>
    <row r="67" spans="3:12" ht="15.75">
      <c r="C67" s="109" t="s">
        <v>3</v>
      </c>
      <c r="D67" s="28">
        <v>95.4</v>
      </c>
      <c r="E67" s="138">
        <v>9</v>
      </c>
      <c r="F67" s="109" t="s">
        <v>53</v>
      </c>
      <c r="G67" s="149">
        <v>102.4</v>
      </c>
      <c r="H67" s="86">
        <v>10</v>
      </c>
      <c r="I67" s="74"/>
      <c r="J67" s="103"/>
      <c r="K67" s="102"/>
      <c r="L67" s="86"/>
    </row>
    <row r="68" spans="3:12" ht="15.75">
      <c r="C68" s="109" t="s">
        <v>5</v>
      </c>
      <c r="D68" s="28">
        <v>95.2</v>
      </c>
      <c r="E68" s="138">
        <v>10</v>
      </c>
      <c r="F68" s="109" t="s">
        <v>54</v>
      </c>
      <c r="G68" s="149">
        <v>102.1</v>
      </c>
      <c r="H68" s="86">
        <v>11</v>
      </c>
      <c r="I68" s="74"/>
      <c r="J68" s="113"/>
      <c r="K68" s="102"/>
      <c r="L68" s="86"/>
    </row>
    <row r="69" spans="3:12" ht="15.75">
      <c r="C69" s="109" t="s">
        <v>54</v>
      </c>
      <c r="D69" s="28">
        <v>92.6</v>
      </c>
      <c r="E69" s="138">
        <v>11</v>
      </c>
      <c r="F69" s="109" t="s">
        <v>52</v>
      </c>
      <c r="G69" s="148">
        <v>101.9</v>
      </c>
      <c r="H69" s="86">
        <v>12</v>
      </c>
      <c r="I69" s="74"/>
      <c r="J69" s="103"/>
      <c r="K69" s="102"/>
      <c r="L69" s="86"/>
    </row>
    <row r="70" spans="3:12" ht="15.75">
      <c r="C70" s="109" t="s">
        <v>1</v>
      </c>
      <c r="D70" s="28">
        <v>89.9</v>
      </c>
      <c r="E70" s="138">
        <v>12</v>
      </c>
      <c r="F70" s="109" t="s">
        <v>1</v>
      </c>
      <c r="G70" s="148">
        <v>101.4</v>
      </c>
      <c r="H70" s="86">
        <v>13</v>
      </c>
      <c r="I70" s="74"/>
      <c r="J70" s="103"/>
      <c r="K70" s="102"/>
      <c r="L70" s="86"/>
    </row>
    <row r="71" spans="3:12" ht="15.75">
      <c r="C71" s="74"/>
      <c r="D71" s="103"/>
      <c r="E71" s="102"/>
      <c r="F71" s="86"/>
      <c r="G71" s="86"/>
      <c r="H71" s="86"/>
      <c r="I71" s="74"/>
      <c r="J71" s="103"/>
      <c r="K71" s="102"/>
      <c r="L71" s="86"/>
    </row>
    <row r="72" spans="3:12" ht="12.75">
      <c r="C72" s="86"/>
      <c r="D72" s="86"/>
      <c r="E72" s="86"/>
      <c r="F72" s="86"/>
      <c r="G72" s="86"/>
      <c r="H72" s="86"/>
      <c r="I72" s="86"/>
      <c r="J72" s="86"/>
      <c r="K72" s="86"/>
      <c r="L72" s="86"/>
    </row>
  </sheetData>
  <sheetProtection/>
  <mergeCells count="1">
    <mergeCell ref="A1:H1"/>
  </mergeCells>
  <printOptions/>
  <pageMargins left="0.3937007874015748" right="0.3543307086614173" top="0.984251968503937" bottom="0.984251968503937" header="0.5118110236220472" footer="0.5118110236220472"/>
  <pageSetup horizontalDpi="600" verticalDpi="600" orientation="portrait" paperSize="9" scale="99" r:id="rId2"/>
  <headerFooter alignWithMargins="0">
    <oddHeader>&amp;R
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N_Shadrina</dc:creator>
  <cp:keywords/>
  <dc:description/>
  <cp:lastModifiedBy>Шадрина </cp:lastModifiedBy>
  <cp:lastPrinted>2011-11-10T08:27:51Z</cp:lastPrinted>
  <dcterms:created xsi:type="dcterms:W3CDTF">2007-07-26T05:47:54Z</dcterms:created>
  <dcterms:modified xsi:type="dcterms:W3CDTF">2011-11-10T08:29:26Z</dcterms:modified>
  <cp:category/>
  <cp:version/>
  <cp:contentType/>
  <cp:contentStatus/>
</cp:coreProperties>
</file>